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i od 2011\Izvještaj 2020\Površinske vode\Konačno, samo Uredba 2019\"/>
    </mc:Choice>
  </mc:AlternateContent>
  <bookViews>
    <workbookView xWindow="0" yWindow="0" windowWidth="19200" windowHeight="11460"/>
  </bookViews>
  <sheets>
    <sheet name="analize" sheetId="1" r:id="rId1"/>
  </sheets>
  <definedNames>
    <definedName name="_xlnm._FilterDatabase" localSheetId="0" hidden="1">analize!$A$3:$O$860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7" i="1" l="1"/>
  <c r="O389" i="1" l="1"/>
  <c r="N389" i="1"/>
  <c r="M389" i="1"/>
  <c r="L389" i="1"/>
  <c r="K389" i="1"/>
  <c r="J389" i="1"/>
  <c r="O860" i="1" l="1"/>
  <c r="N860" i="1"/>
  <c r="M860" i="1"/>
  <c r="L860" i="1"/>
  <c r="K860" i="1"/>
  <c r="J860" i="1"/>
  <c r="O848" i="1"/>
  <c r="N848" i="1"/>
  <c r="M848" i="1"/>
  <c r="L848" i="1"/>
  <c r="K848" i="1"/>
  <c r="J848" i="1"/>
  <c r="O843" i="1"/>
  <c r="N843" i="1"/>
  <c r="M843" i="1"/>
  <c r="L843" i="1"/>
  <c r="K843" i="1"/>
  <c r="J843" i="1"/>
  <c r="O830" i="1" l="1"/>
  <c r="N830" i="1"/>
  <c r="M830" i="1"/>
  <c r="L830" i="1"/>
  <c r="K830" i="1"/>
  <c r="J830" i="1"/>
  <c r="O817" i="1"/>
  <c r="N817" i="1"/>
  <c r="M817" i="1"/>
  <c r="L817" i="1"/>
  <c r="K817" i="1"/>
  <c r="J817" i="1"/>
  <c r="O804" i="1"/>
  <c r="N804" i="1"/>
  <c r="M804" i="1"/>
  <c r="L804" i="1"/>
  <c r="K804" i="1"/>
  <c r="J804" i="1"/>
  <c r="I804" i="1"/>
  <c r="O791" i="1"/>
  <c r="N791" i="1"/>
  <c r="M791" i="1"/>
  <c r="L791" i="1"/>
  <c r="K791" i="1"/>
  <c r="J791" i="1"/>
  <c r="O778" i="1"/>
  <c r="N778" i="1"/>
  <c r="M778" i="1"/>
  <c r="L778" i="1"/>
  <c r="K778" i="1"/>
  <c r="J778" i="1"/>
  <c r="O771" i="1"/>
  <c r="N771" i="1"/>
  <c r="M771" i="1"/>
  <c r="L771" i="1"/>
  <c r="K771" i="1"/>
  <c r="J771" i="1"/>
  <c r="O758" i="1"/>
  <c r="N758" i="1"/>
  <c r="M758" i="1"/>
  <c r="L758" i="1"/>
  <c r="K758" i="1"/>
  <c r="J758" i="1"/>
  <c r="O753" i="1"/>
  <c r="N753" i="1"/>
  <c r="M753" i="1"/>
  <c r="L753" i="1"/>
  <c r="K753" i="1"/>
  <c r="J753" i="1"/>
  <c r="O741" i="1"/>
  <c r="N741" i="1"/>
  <c r="M741" i="1"/>
  <c r="L741" i="1"/>
  <c r="K741" i="1"/>
  <c r="J741" i="1"/>
  <c r="O729" i="1"/>
  <c r="N729" i="1"/>
  <c r="M729" i="1"/>
  <c r="L729" i="1"/>
  <c r="K729" i="1"/>
  <c r="J729" i="1"/>
  <c r="O717" i="1"/>
  <c r="N717" i="1"/>
  <c r="M717" i="1"/>
  <c r="L717" i="1"/>
  <c r="K717" i="1"/>
  <c r="J717" i="1"/>
  <c r="O705" i="1"/>
  <c r="N705" i="1"/>
  <c r="M705" i="1"/>
  <c r="L705" i="1"/>
  <c r="K705" i="1"/>
  <c r="J705" i="1"/>
  <c r="O694" i="1"/>
  <c r="N694" i="1"/>
  <c r="M694" i="1"/>
  <c r="L694" i="1"/>
  <c r="K694" i="1"/>
  <c r="J694" i="1"/>
  <c r="I694" i="1"/>
  <c r="O681" i="1"/>
  <c r="N681" i="1"/>
  <c r="M681" i="1"/>
  <c r="L681" i="1"/>
  <c r="K681" i="1"/>
  <c r="J681" i="1"/>
  <c r="O668" i="1"/>
  <c r="N668" i="1"/>
  <c r="M668" i="1"/>
  <c r="L668" i="1"/>
  <c r="K668" i="1"/>
  <c r="J668" i="1"/>
  <c r="O657" i="1"/>
  <c r="N657" i="1"/>
  <c r="M657" i="1"/>
  <c r="L657" i="1"/>
  <c r="K657" i="1"/>
  <c r="J657" i="1"/>
  <c r="O646" i="1"/>
  <c r="N646" i="1"/>
  <c r="M646" i="1"/>
  <c r="L646" i="1"/>
  <c r="K646" i="1"/>
  <c r="J646" i="1"/>
  <c r="O633" i="1"/>
  <c r="N633" i="1"/>
  <c r="L633" i="1"/>
  <c r="K633" i="1"/>
  <c r="J633" i="1"/>
  <c r="O620" i="1"/>
  <c r="N620" i="1"/>
  <c r="M620" i="1"/>
  <c r="L620" i="1"/>
  <c r="K620" i="1"/>
  <c r="J620" i="1"/>
  <c r="O607" i="1"/>
  <c r="N607" i="1"/>
  <c r="M607" i="1"/>
  <c r="L607" i="1"/>
  <c r="K607" i="1"/>
  <c r="O594" i="1"/>
  <c r="N594" i="1"/>
  <c r="M594" i="1"/>
  <c r="L594" i="1"/>
  <c r="K594" i="1"/>
  <c r="J594" i="1"/>
  <c r="O581" i="1"/>
  <c r="N581" i="1"/>
  <c r="M581" i="1"/>
  <c r="L581" i="1"/>
  <c r="K581" i="1"/>
  <c r="J581" i="1"/>
  <c r="O571" i="1"/>
  <c r="N571" i="1"/>
  <c r="M571" i="1"/>
  <c r="L571" i="1"/>
  <c r="K571" i="1"/>
  <c r="J571" i="1"/>
  <c r="O560" i="1"/>
  <c r="N560" i="1"/>
  <c r="M560" i="1"/>
  <c r="L560" i="1"/>
  <c r="K560" i="1"/>
  <c r="J560" i="1"/>
  <c r="O547" i="1"/>
  <c r="N547" i="1"/>
  <c r="M547" i="1"/>
  <c r="L547" i="1"/>
  <c r="K547" i="1"/>
  <c r="J547" i="1"/>
  <c r="O534" i="1"/>
  <c r="N534" i="1"/>
  <c r="M534" i="1"/>
  <c r="L534" i="1"/>
  <c r="K534" i="1"/>
  <c r="J534" i="1"/>
  <c r="O521" i="1"/>
  <c r="N521" i="1"/>
  <c r="M521" i="1"/>
  <c r="L521" i="1"/>
  <c r="K521" i="1"/>
  <c r="J521" i="1"/>
  <c r="O508" i="1"/>
  <c r="N508" i="1"/>
  <c r="M508" i="1"/>
  <c r="L508" i="1"/>
  <c r="K508" i="1"/>
  <c r="J508" i="1"/>
  <c r="O495" i="1"/>
  <c r="N495" i="1"/>
  <c r="M495" i="1"/>
  <c r="L495" i="1"/>
  <c r="K495" i="1"/>
  <c r="J495" i="1"/>
  <c r="O482" i="1"/>
  <c r="N482" i="1"/>
  <c r="M482" i="1"/>
  <c r="L482" i="1"/>
  <c r="K482" i="1"/>
  <c r="J482" i="1"/>
  <c r="O472" i="1"/>
  <c r="N472" i="1"/>
  <c r="M472" i="1"/>
  <c r="L472" i="1"/>
  <c r="K472" i="1"/>
  <c r="J472" i="1"/>
  <c r="O461" i="1"/>
  <c r="N461" i="1"/>
  <c r="M461" i="1"/>
  <c r="L461" i="1"/>
  <c r="K461" i="1"/>
  <c r="J461" i="1"/>
  <c r="O448" i="1"/>
  <c r="N448" i="1"/>
  <c r="M448" i="1"/>
  <c r="L448" i="1"/>
  <c r="K448" i="1"/>
  <c r="J448" i="1"/>
  <c r="O436" i="1"/>
  <c r="N436" i="1"/>
  <c r="M436" i="1"/>
  <c r="L436" i="1"/>
  <c r="K436" i="1"/>
  <c r="J436" i="1"/>
  <c r="O425" i="1"/>
  <c r="N425" i="1"/>
  <c r="M425" i="1"/>
  <c r="L425" i="1"/>
  <c r="K425" i="1"/>
  <c r="J425" i="1"/>
  <c r="O414" i="1"/>
  <c r="N414" i="1"/>
  <c r="M414" i="1"/>
  <c r="L414" i="1"/>
  <c r="K414" i="1"/>
  <c r="J414" i="1"/>
  <c r="O401" i="1"/>
  <c r="N401" i="1"/>
  <c r="M401" i="1"/>
  <c r="L401" i="1"/>
  <c r="K401" i="1"/>
  <c r="J401" i="1"/>
  <c r="O377" i="1"/>
  <c r="N377" i="1"/>
  <c r="M377" i="1"/>
  <c r="L377" i="1"/>
  <c r="K377" i="1"/>
  <c r="J377" i="1"/>
  <c r="O364" i="1"/>
  <c r="N364" i="1"/>
  <c r="L364" i="1"/>
  <c r="K364" i="1"/>
  <c r="J364" i="1"/>
  <c r="O359" i="1"/>
  <c r="N359" i="1"/>
  <c r="M359" i="1"/>
  <c r="L359" i="1"/>
  <c r="K359" i="1"/>
  <c r="J359" i="1"/>
  <c r="O346" i="1"/>
  <c r="N346" i="1"/>
  <c r="M346" i="1"/>
  <c r="L346" i="1"/>
  <c r="K346" i="1"/>
  <c r="J346" i="1"/>
  <c r="O333" i="1"/>
  <c r="N333" i="1"/>
  <c r="M333" i="1"/>
  <c r="L333" i="1"/>
  <c r="K333" i="1"/>
  <c r="J333" i="1"/>
  <c r="O321" i="1"/>
  <c r="N321" i="1"/>
  <c r="M321" i="1"/>
  <c r="L321" i="1"/>
  <c r="K321" i="1"/>
  <c r="J321" i="1"/>
  <c r="O314" i="1"/>
  <c r="N314" i="1"/>
  <c r="M314" i="1"/>
  <c r="L314" i="1"/>
  <c r="K314" i="1"/>
  <c r="J314" i="1"/>
  <c r="O302" i="1"/>
  <c r="N302" i="1"/>
  <c r="M302" i="1"/>
  <c r="L302" i="1"/>
  <c r="K302" i="1"/>
  <c r="J302" i="1"/>
  <c r="O290" i="1"/>
  <c r="N290" i="1"/>
  <c r="M290" i="1"/>
  <c r="L290" i="1"/>
  <c r="K290" i="1"/>
  <c r="J290" i="1"/>
  <c r="O277" i="1"/>
  <c r="N277" i="1"/>
  <c r="M277" i="1"/>
  <c r="L277" i="1"/>
  <c r="K277" i="1"/>
  <c r="J277" i="1"/>
  <c r="O264" i="1"/>
  <c r="N264" i="1"/>
  <c r="M264" i="1"/>
  <c r="L264" i="1"/>
  <c r="K264" i="1"/>
  <c r="J264" i="1"/>
  <c r="O251" i="1"/>
  <c r="N251" i="1"/>
  <c r="M251" i="1"/>
  <c r="L251" i="1"/>
  <c r="K251" i="1"/>
  <c r="J251" i="1"/>
  <c r="O240" i="1"/>
  <c r="N240" i="1"/>
  <c r="M240" i="1"/>
  <c r="L240" i="1"/>
  <c r="K240" i="1"/>
  <c r="J240" i="1"/>
  <c r="O227" i="1"/>
  <c r="N227" i="1"/>
  <c r="M227" i="1"/>
  <c r="L227" i="1"/>
  <c r="K227" i="1"/>
  <c r="J227" i="1"/>
  <c r="O216" i="1"/>
  <c r="N216" i="1"/>
  <c r="M216" i="1"/>
  <c r="L216" i="1"/>
  <c r="K216" i="1"/>
  <c r="J216" i="1"/>
  <c r="O205" i="1"/>
  <c r="N205" i="1"/>
  <c r="M205" i="1"/>
  <c r="L205" i="1"/>
  <c r="K205" i="1"/>
  <c r="J205" i="1"/>
  <c r="O192" i="1"/>
  <c r="N192" i="1"/>
  <c r="M192" i="1"/>
  <c r="L192" i="1"/>
  <c r="K192" i="1"/>
  <c r="J192" i="1"/>
  <c r="O187" i="1"/>
  <c r="N187" i="1"/>
  <c r="M187" i="1"/>
  <c r="L187" i="1"/>
  <c r="K187" i="1"/>
  <c r="J187" i="1"/>
  <c r="O174" i="1"/>
  <c r="N174" i="1"/>
  <c r="M174" i="1"/>
  <c r="L174" i="1"/>
  <c r="K174" i="1"/>
  <c r="J174" i="1"/>
  <c r="O161" i="1"/>
  <c r="N161" i="1"/>
  <c r="M161" i="1"/>
  <c r="L161" i="1"/>
  <c r="K161" i="1"/>
  <c r="J161" i="1"/>
  <c r="O148" i="1"/>
  <c r="N148" i="1"/>
  <c r="L148" i="1"/>
  <c r="K148" i="1"/>
  <c r="J148" i="1"/>
  <c r="O135" i="1"/>
  <c r="N135" i="1"/>
  <c r="M135" i="1"/>
  <c r="L135" i="1"/>
  <c r="K135" i="1"/>
  <c r="J135" i="1"/>
  <c r="O122" i="1"/>
  <c r="N122" i="1"/>
  <c r="M122" i="1"/>
  <c r="L122" i="1"/>
  <c r="K122" i="1"/>
  <c r="J122" i="1"/>
  <c r="O110" i="1"/>
  <c r="N110" i="1"/>
  <c r="M110" i="1"/>
  <c r="L110" i="1"/>
  <c r="K110" i="1"/>
  <c r="J110" i="1"/>
  <c r="O97" i="1"/>
  <c r="N97" i="1"/>
  <c r="M97" i="1"/>
  <c r="L97" i="1"/>
  <c r="K97" i="1"/>
  <c r="J97" i="1"/>
  <c r="O84" i="1"/>
  <c r="N84" i="1"/>
  <c r="M84" i="1"/>
  <c r="L84" i="1"/>
  <c r="K84" i="1"/>
  <c r="J84" i="1"/>
  <c r="O72" i="1"/>
  <c r="N72" i="1"/>
  <c r="M72" i="1"/>
  <c r="L72" i="1"/>
  <c r="K72" i="1"/>
  <c r="J72" i="1"/>
  <c r="O62" i="1"/>
  <c r="N62" i="1"/>
  <c r="M62" i="1"/>
  <c r="L62" i="1"/>
  <c r="K62" i="1"/>
  <c r="J62" i="1"/>
  <c r="O49" i="1"/>
  <c r="N49" i="1"/>
  <c r="M49" i="1"/>
  <c r="L49" i="1"/>
  <c r="K49" i="1"/>
  <c r="J49" i="1"/>
  <c r="O36" i="1"/>
  <c r="N36" i="1"/>
  <c r="M36" i="1"/>
  <c r="L36" i="1"/>
  <c r="K36" i="1"/>
  <c r="J36" i="1"/>
  <c r="O25" i="1"/>
  <c r="N25" i="1"/>
  <c r="M25" i="1"/>
  <c r="L25" i="1"/>
  <c r="K25" i="1"/>
  <c r="J25" i="1"/>
  <c r="H860" i="1"/>
  <c r="H848" i="1"/>
  <c r="H843" i="1"/>
  <c r="H830" i="1"/>
  <c r="H817" i="1"/>
  <c r="H804" i="1"/>
  <c r="H791" i="1"/>
  <c r="H778" i="1"/>
  <c r="H771" i="1"/>
  <c r="H758" i="1"/>
  <c r="H753" i="1"/>
  <c r="H741" i="1"/>
  <c r="H729" i="1"/>
  <c r="H717" i="1"/>
  <c r="H705" i="1"/>
  <c r="H694" i="1"/>
  <c r="H681" i="1"/>
  <c r="H668" i="1"/>
  <c r="H657" i="1"/>
  <c r="H646" i="1"/>
  <c r="H633" i="1"/>
  <c r="H620" i="1"/>
  <c r="H607" i="1"/>
  <c r="H594" i="1"/>
  <c r="H581" i="1"/>
  <c r="H571" i="1"/>
  <c r="H560" i="1"/>
  <c r="H547" i="1"/>
  <c r="H534" i="1"/>
  <c r="H521" i="1"/>
  <c r="H508" i="1"/>
  <c r="H495" i="1"/>
  <c r="H482" i="1"/>
  <c r="H472" i="1"/>
  <c r="H461" i="1"/>
  <c r="H448" i="1"/>
  <c r="H436" i="1"/>
  <c r="H425" i="1"/>
  <c r="H414" i="1"/>
  <c r="H401" i="1"/>
  <c r="H389" i="1"/>
  <c r="H377" i="1"/>
  <c r="H364" i="1"/>
  <c r="H359" i="1"/>
  <c r="H346" i="1"/>
  <c r="H333" i="1"/>
  <c r="H321" i="1"/>
  <c r="H314" i="1"/>
  <c r="H302" i="1"/>
  <c r="H290" i="1"/>
  <c r="H277" i="1"/>
  <c r="H264" i="1"/>
  <c r="H251" i="1"/>
  <c r="H240" i="1"/>
  <c r="H227" i="1"/>
  <c r="H216" i="1"/>
  <c r="H205" i="1"/>
  <c r="H192" i="1"/>
  <c r="H187" i="1"/>
  <c r="H174" i="1"/>
  <c r="H161" i="1"/>
  <c r="H148" i="1"/>
  <c r="H135" i="1"/>
  <c r="H122" i="1"/>
  <c r="H110" i="1"/>
  <c r="H97" i="1"/>
  <c r="H84" i="1"/>
  <c r="H72" i="1"/>
  <c r="H62" i="1"/>
  <c r="H49" i="1"/>
  <c r="H36" i="1"/>
  <c r="H25" i="1"/>
  <c r="H14" i="1"/>
  <c r="O14" i="1"/>
  <c r="N14" i="1"/>
  <c r="L14" i="1"/>
  <c r="K14" i="1"/>
  <c r="J14" i="1"/>
  <c r="I860" i="1" l="1"/>
  <c r="G860" i="1"/>
  <c r="F860" i="1"/>
  <c r="I848" i="1"/>
  <c r="G848" i="1"/>
  <c r="F848" i="1"/>
  <c r="I843" i="1"/>
  <c r="G843" i="1"/>
  <c r="F843" i="1"/>
  <c r="I830" i="1"/>
  <c r="G830" i="1"/>
  <c r="F830" i="1"/>
  <c r="I817" i="1"/>
  <c r="G817" i="1"/>
  <c r="F817" i="1"/>
  <c r="G804" i="1"/>
  <c r="F804" i="1"/>
  <c r="I791" i="1"/>
  <c r="G791" i="1"/>
  <c r="F791" i="1"/>
  <c r="I778" i="1"/>
  <c r="G778" i="1"/>
  <c r="F778" i="1"/>
  <c r="I771" i="1"/>
  <c r="G771" i="1"/>
  <c r="F771" i="1"/>
  <c r="I758" i="1"/>
  <c r="G758" i="1"/>
  <c r="F758" i="1"/>
  <c r="I753" i="1"/>
  <c r="G753" i="1"/>
  <c r="F753" i="1"/>
  <c r="I741" i="1"/>
  <c r="G741" i="1"/>
  <c r="F741" i="1"/>
  <c r="I729" i="1"/>
  <c r="G729" i="1"/>
  <c r="F729" i="1"/>
  <c r="I717" i="1"/>
  <c r="G717" i="1"/>
  <c r="F717" i="1"/>
  <c r="I705" i="1"/>
  <c r="G705" i="1"/>
  <c r="F705" i="1"/>
  <c r="G694" i="1"/>
  <c r="F694" i="1"/>
  <c r="I681" i="1"/>
  <c r="G681" i="1"/>
  <c r="F681" i="1"/>
  <c r="I668" i="1"/>
  <c r="G668" i="1"/>
  <c r="F668" i="1"/>
  <c r="I657" i="1"/>
  <c r="G657" i="1"/>
  <c r="F657" i="1"/>
  <c r="I646" i="1"/>
  <c r="G646" i="1"/>
  <c r="F646" i="1"/>
  <c r="I633" i="1"/>
  <c r="G633" i="1"/>
  <c r="F633" i="1"/>
  <c r="I620" i="1"/>
  <c r="G620" i="1"/>
  <c r="F620" i="1"/>
  <c r="I607" i="1"/>
  <c r="G607" i="1"/>
  <c r="F607" i="1"/>
  <c r="I594" i="1"/>
  <c r="G594" i="1"/>
  <c r="F594" i="1"/>
  <c r="I581" i="1"/>
  <c r="G581" i="1"/>
  <c r="I571" i="1"/>
  <c r="G571" i="1"/>
  <c r="F571" i="1"/>
  <c r="F581" i="1" s="1"/>
  <c r="I560" i="1"/>
  <c r="G560" i="1"/>
  <c r="F560" i="1"/>
  <c r="I547" i="1"/>
  <c r="G547" i="1"/>
  <c r="F547" i="1"/>
  <c r="I534" i="1"/>
  <c r="G534" i="1"/>
  <c r="F534" i="1"/>
  <c r="I521" i="1"/>
  <c r="G521" i="1"/>
  <c r="F521" i="1"/>
  <c r="I508" i="1"/>
  <c r="G508" i="1"/>
  <c r="F508" i="1"/>
  <c r="I495" i="1"/>
  <c r="G495" i="1"/>
  <c r="F495" i="1"/>
  <c r="I482" i="1"/>
  <c r="G482" i="1"/>
  <c r="F482" i="1"/>
  <c r="E482" i="1"/>
  <c r="I472" i="1"/>
  <c r="G472" i="1"/>
  <c r="F472" i="1"/>
  <c r="E472" i="1"/>
  <c r="I461" i="1"/>
  <c r="G461" i="1"/>
  <c r="F461" i="1"/>
  <c r="I448" i="1"/>
  <c r="G448" i="1"/>
  <c r="F448" i="1"/>
  <c r="I436" i="1"/>
  <c r="G436" i="1"/>
  <c r="F436" i="1"/>
  <c r="I425" i="1"/>
  <c r="G425" i="1"/>
  <c r="F425" i="1"/>
  <c r="I414" i="1"/>
  <c r="G414" i="1"/>
  <c r="F414" i="1"/>
  <c r="I401" i="1"/>
  <c r="G401" i="1"/>
  <c r="F401" i="1"/>
  <c r="I389" i="1"/>
  <c r="G389" i="1"/>
  <c r="F389" i="1"/>
  <c r="I377" i="1"/>
  <c r="G377" i="1"/>
  <c r="F377" i="1"/>
  <c r="I364" i="1"/>
  <c r="G364" i="1"/>
  <c r="F364" i="1"/>
  <c r="I359" i="1"/>
  <c r="G359" i="1"/>
  <c r="F359" i="1"/>
  <c r="I346" i="1"/>
  <c r="G346" i="1"/>
  <c r="F346" i="1"/>
  <c r="I333" i="1"/>
  <c r="G333" i="1"/>
  <c r="F333" i="1"/>
  <c r="I321" i="1"/>
  <c r="G321" i="1"/>
  <c r="F321" i="1"/>
  <c r="I314" i="1"/>
  <c r="G314" i="1"/>
  <c r="F314" i="1"/>
  <c r="I302" i="1"/>
  <c r="G302" i="1"/>
  <c r="F302" i="1"/>
  <c r="I290" i="1"/>
  <c r="G290" i="1"/>
  <c r="F290" i="1"/>
  <c r="I277" i="1"/>
  <c r="G277" i="1"/>
  <c r="F277" i="1"/>
  <c r="I264" i="1"/>
  <c r="G264" i="1"/>
  <c r="F264" i="1"/>
  <c r="I251" i="1"/>
  <c r="G251" i="1"/>
  <c r="F251" i="1"/>
  <c r="I240" i="1"/>
  <c r="G240" i="1"/>
  <c r="F240" i="1"/>
  <c r="I227" i="1"/>
  <c r="G227" i="1"/>
  <c r="F227" i="1"/>
  <c r="I216" i="1"/>
  <c r="G216" i="1"/>
  <c r="F216" i="1"/>
  <c r="I205" i="1"/>
  <c r="G205" i="1"/>
  <c r="F205" i="1"/>
  <c r="I192" i="1"/>
  <c r="G192" i="1"/>
  <c r="F192" i="1"/>
  <c r="I187" i="1"/>
  <c r="G187" i="1"/>
  <c r="F187" i="1"/>
  <c r="I174" i="1"/>
  <c r="G174" i="1"/>
  <c r="F174" i="1"/>
  <c r="I161" i="1"/>
  <c r="G161" i="1"/>
  <c r="F161" i="1"/>
  <c r="I148" i="1"/>
  <c r="G148" i="1"/>
  <c r="F148" i="1"/>
  <c r="I135" i="1"/>
  <c r="G135" i="1"/>
  <c r="F135" i="1"/>
  <c r="I122" i="1"/>
  <c r="G122" i="1"/>
  <c r="F122" i="1"/>
  <c r="I110" i="1"/>
  <c r="G110" i="1"/>
  <c r="F110" i="1"/>
  <c r="I97" i="1"/>
  <c r="G97" i="1"/>
  <c r="F97" i="1"/>
  <c r="E97" i="1"/>
  <c r="I84" i="1"/>
  <c r="G84" i="1"/>
  <c r="F84" i="1"/>
  <c r="E84" i="1"/>
  <c r="I72" i="1"/>
  <c r="G72" i="1"/>
  <c r="F72" i="1"/>
  <c r="E72" i="1"/>
  <c r="I62" i="1"/>
  <c r="G62" i="1"/>
  <c r="F62" i="1"/>
  <c r="E62" i="1"/>
  <c r="I49" i="1"/>
  <c r="G49" i="1"/>
  <c r="F49" i="1"/>
  <c r="I36" i="1"/>
  <c r="G36" i="1"/>
  <c r="F36" i="1"/>
  <c r="I25" i="1"/>
  <c r="G25" i="1"/>
  <c r="F25" i="1"/>
  <c r="E25" i="1"/>
  <c r="I14" i="1"/>
  <c r="G14" i="1"/>
  <c r="F14" i="1"/>
  <c r="E14" i="1"/>
</calcChain>
</file>

<file path=xl/sharedStrings.xml><?xml version="1.0" encoding="utf-8"?>
<sst xmlns="http://schemas.openxmlformats.org/spreadsheetml/2006/main" count="2367" uniqueCount="263">
  <si>
    <t>Naziv</t>
  </si>
  <si>
    <t>Šifra</t>
  </si>
  <si>
    <t>Salmonidni/ciprinidni odsječak</t>
  </si>
  <si>
    <t>Datum</t>
  </si>
  <si>
    <t>Temperatura vode (°C)</t>
  </si>
  <si>
    <t>Otopljeni kisik (mgO₂/l)</t>
  </si>
  <si>
    <t>pH vrijednost</t>
  </si>
  <si>
    <t>Suspendirane tvari ukupne (mg/l)</t>
  </si>
  <si>
    <t>BPK₅ (mgO₂/l)</t>
  </si>
  <si>
    <r>
      <t>Nitriti (mgNO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/l)</t>
    </r>
  </si>
  <si>
    <t>Neionizirani amonijak (mgNH₃/l)</t>
  </si>
  <si>
    <r>
      <t>Amonij (mgNH</t>
    </r>
    <r>
      <rPr>
        <vertAlign val="sub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>/l)</t>
    </r>
  </si>
  <si>
    <t>Rezidualni klor ukupni (mgHOCl/l)</t>
  </si>
  <si>
    <t>Bakar otopljeni (mgCu/l)</t>
  </si>
  <si>
    <t>Cink ukupni (mgZn/l)</t>
  </si>
  <si>
    <t>Sava, uzvodno od utoka Bosne</t>
  </si>
  <si>
    <t>16.01.2020</t>
  </si>
  <si>
    <t>12.02.2020</t>
  </si>
  <si>
    <t>11.03.2020</t>
  </si>
  <si>
    <t>02.06.2020</t>
  </si>
  <si>
    <t>15.07.2020</t>
  </si>
  <si>
    <t>18.08.2020</t>
  </si>
  <si>
    <t>10.09.2020</t>
  </si>
  <si>
    <t>08.10.2020</t>
  </si>
  <si>
    <t>11.11.2020</t>
  </si>
  <si>
    <t>09.12.2020</t>
  </si>
  <si>
    <t>Sava, uzvodno od Slavonskog Broda</t>
  </si>
  <si>
    <t>Sava, uzvodno od utoka Vrbasa, Davor</t>
  </si>
  <si>
    <t>15.01.2020</t>
  </si>
  <si>
    <t>10.02.2020</t>
  </si>
  <si>
    <t>10.03.2020</t>
  </si>
  <si>
    <t>15.06.2020</t>
  </si>
  <si>
    <t>13.07.2020</t>
  </si>
  <si>
    <t>17.08.2020</t>
  </si>
  <si>
    <t>09.09.2020</t>
  </si>
  <si>
    <t>07.10.2020</t>
  </si>
  <si>
    <t>10.11.2020</t>
  </si>
  <si>
    <t>08.12.2020</t>
  </si>
  <si>
    <t>Sava, Jasenovac, uzvodno od utoka Une</t>
  </si>
  <si>
    <t>14.04.2020</t>
  </si>
  <si>
    <t>11.05.2020</t>
  </si>
  <si>
    <t>Sava, nizvodno od utoka Kupe, Lukavec</t>
  </si>
  <si>
    <t>Sava, Galdovo</t>
  </si>
  <si>
    <t>Sava, Petruševac</t>
  </si>
  <si>
    <t>08.04.2020</t>
  </si>
  <si>
    <t>17.06.2020</t>
  </si>
  <si>
    <t>08.09.2020</t>
  </si>
  <si>
    <t>Sava, Jankomir</t>
  </si>
  <si>
    <t>06.05.2020</t>
  </si>
  <si>
    <t>Sava, Drenje-Jesenice</t>
  </si>
  <si>
    <t>Sava, Račinovci</t>
  </si>
  <si>
    <t>Bosut, Apševci</t>
  </si>
  <si>
    <t>09.01.2020</t>
  </si>
  <si>
    <t>06.02.2020</t>
  </si>
  <si>
    <t>05.03.2020</t>
  </si>
  <si>
    <t>01.04.2020</t>
  </si>
  <si>
    <t>04.06.2020</t>
  </si>
  <si>
    <t>07.07.2020</t>
  </si>
  <si>
    <t>13.08.2020</t>
  </si>
  <si>
    <t>03.09.2020</t>
  </si>
  <si>
    <t>15.10.2020</t>
  </si>
  <si>
    <t>05.11.2020</t>
  </si>
  <si>
    <t>03.12.2020</t>
  </si>
  <si>
    <t>Bosut, most na cesti Rokovci-Andrijaševci</t>
  </si>
  <si>
    <t>30.01.2020</t>
  </si>
  <si>
    <t>20.02.2020</t>
  </si>
  <si>
    <t>12.03.2020</t>
  </si>
  <si>
    <t>09.04.2020</t>
  </si>
  <si>
    <t>13.05.2020</t>
  </si>
  <si>
    <t>10.06.2020</t>
  </si>
  <si>
    <t>26.08.2020</t>
  </si>
  <si>
    <t>14.10.2020</t>
  </si>
  <si>
    <t>Una, Hrvatska Kostajnica</t>
  </si>
  <si>
    <t>sal</t>
  </si>
  <si>
    <t>26.02.2020</t>
  </si>
  <si>
    <t>26.03.2020</t>
  </si>
  <si>
    <t>22.04.2020</t>
  </si>
  <si>
    <t>20.05.2020</t>
  </si>
  <si>
    <t>24.06.2020</t>
  </si>
  <si>
    <t>28.07.2020</t>
  </si>
  <si>
    <t>31.08.2020</t>
  </si>
  <si>
    <t>30.09.2020</t>
  </si>
  <si>
    <t>29.10.2020</t>
  </si>
  <si>
    <t>26.11.2020</t>
  </si>
  <si>
    <t>14.12.2020</t>
  </si>
  <si>
    <t>Una, kod izvorišta Loskun</t>
  </si>
  <si>
    <t>20.01.2020</t>
  </si>
  <si>
    <t>13.02.2020</t>
  </si>
  <si>
    <t>03.06.2020</t>
  </si>
  <si>
    <t>05.07.2020</t>
  </si>
  <si>
    <t>03.08.2020</t>
  </si>
  <si>
    <t>07.09.2020</t>
  </si>
  <si>
    <t>22.10.2020</t>
  </si>
  <si>
    <t>16.11.2020</t>
  </si>
  <si>
    <t>10.12.2020</t>
  </si>
  <si>
    <t>Ilova, most na cesti Tomašica - Sokolovac</t>
  </si>
  <si>
    <t>23.01.2020</t>
  </si>
  <si>
    <t>17.02.2020</t>
  </si>
  <si>
    <t>16.03.2020</t>
  </si>
  <si>
    <t>16.04.2020</t>
  </si>
  <si>
    <t>23.06.2020</t>
  </si>
  <si>
    <t>23.07.2020</t>
  </si>
  <si>
    <t>21.09.2020</t>
  </si>
  <si>
    <t>19.10.2020</t>
  </si>
  <si>
    <t>03.11.2020</t>
  </si>
  <si>
    <t>Ilova, Mali Miletinac</t>
  </si>
  <si>
    <t>27.02.2020</t>
  </si>
  <si>
    <t>27.04.2020</t>
  </si>
  <si>
    <t>22.07.2020</t>
  </si>
  <si>
    <t>02.11.2020</t>
  </si>
  <si>
    <t>Česma, Obedišće</t>
  </si>
  <si>
    <t>Česma, Narta</t>
  </si>
  <si>
    <t>Česma, Siščani</t>
  </si>
  <si>
    <t>Kupa, Bubnjarci</t>
  </si>
  <si>
    <t>21.01.2020</t>
  </si>
  <si>
    <t>19.03.2020</t>
  </si>
  <si>
    <t>18.06.2020</t>
  </si>
  <si>
    <t>25.08.2020</t>
  </si>
  <si>
    <t>17.09.2020</t>
  </si>
  <si>
    <t>21.10.2020</t>
  </si>
  <si>
    <t>15.12.2020</t>
  </si>
  <si>
    <t>Kupa, Ozalj</t>
  </si>
  <si>
    <t>Petrinjčica, prije utoka u Kupu</t>
  </si>
  <si>
    <t>08.01.2020</t>
  </si>
  <si>
    <t>04.03.2020</t>
  </si>
  <si>
    <t>06.07.2020</t>
  </si>
  <si>
    <t>10.08.2020</t>
  </si>
  <si>
    <t>13.11.2020</t>
  </si>
  <si>
    <t>11.12.2020</t>
  </si>
  <si>
    <t>Kupa, Mala Gorica</t>
  </si>
  <si>
    <t>Korana, Velemerić</t>
  </si>
  <si>
    <t>27.01.2020</t>
  </si>
  <si>
    <t>25.02.2020</t>
  </si>
  <si>
    <t>25.03.2020</t>
  </si>
  <si>
    <t>20.04.2020</t>
  </si>
  <si>
    <t>18.05.2020</t>
  </si>
  <si>
    <t>29.06.2020</t>
  </si>
  <si>
    <t>27.07.2020</t>
  </si>
  <si>
    <t>27.08.2020</t>
  </si>
  <si>
    <t>28.10.2020</t>
  </si>
  <si>
    <t>30.11.2020</t>
  </si>
  <si>
    <t>22.12.2020</t>
  </si>
  <si>
    <t>Korana, Veljun</t>
  </si>
  <si>
    <t>Korana, Slunj</t>
  </si>
  <si>
    <t>Korana, Bogovolja</t>
  </si>
  <si>
    <t>Korana, selo Korana, Plitvička jezera</t>
  </si>
  <si>
    <t>Mrežnica, Mostanje</t>
  </si>
  <si>
    <t>Mrežnica, Juzbašići</t>
  </si>
  <si>
    <t>Mrežnica, Mlinci uzvodno</t>
  </si>
  <si>
    <t>26.05.2020</t>
  </si>
  <si>
    <t>29.07.2020</t>
  </si>
  <si>
    <t>25.11.2020</t>
  </si>
  <si>
    <t>Dobra, Gornje Pokupje</t>
  </si>
  <si>
    <t>Dobra, Lešće</t>
  </si>
  <si>
    <t>Dobra, Luke</t>
  </si>
  <si>
    <t>Sutla, Harmica</t>
  </si>
  <si>
    <t>07.01.2020</t>
  </si>
  <si>
    <t>04.02.2020</t>
  </si>
  <si>
    <t>09.03.2020</t>
  </si>
  <si>
    <t>05.05.2020</t>
  </si>
  <si>
    <t>01.06.2020</t>
  </si>
  <si>
    <t>02.07.2020</t>
  </si>
  <si>
    <t>06.08.2020</t>
  </si>
  <si>
    <t>01.09.2020</t>
  </si>
  <si>
    <t>01.10.2020</t>
  </si>
  <si>
    <t>09.11.2020</t>
  </si>
  <si>
    <t>01.12.2020</t>
  </si>
  <si>
    <t>Sutla, Prišlin</t>
  </si>
  <si>
    <t>Sutla, Luke Poljanske</t>
  </si>
  <si>
    <t>Bednja, Stažnjevec</t>
  </si>
  <si>
    <t>14.01.2020</t>
  </si>
  <si>
    <t>11.02.2020</t>
  </si>
  <si>
    <t>03.03.2020</t>
  </si>
  <si>
    <t>06.04.2020</t>
  </si>
  <si>
    <t>09.06.2020</t>
  </si>
  <si>
    <t>14.07.2020</t>
  </si>
  <si>
    <t>15.09.2020</t>
  </si>
  <si>
    <t>13.10.2020</t>
  </si>
  <si>
    <t>12.11.2020</t>
  </si>
  <si>
    <t>07.12.2020</t>
  </si>
  <si>
    <t>Bednja, Mali Bukovec</t>
  </si>
  <si>
    <t>Drava, uzvodno od Osijeka</t>
  </si>
  <si>
    <t>05.02.2020</t>
  </si>
  <si>
    <t>01.07.2020</t>
  </si>
  <si>
    <t>12.08.2020</t>
  </si>
  <si>
    <t>02.09.2020</t>
  </si>
  <si>
    <t>04.11.2020</t>
  </si>
  <si>
    <t>02.12.2020</t>
  </si>
  <si>
    <t>Drava, prije utoka u Dunav</t>
  </si>
  <si>
    <t>Dunav, Batina, granični profil</t>
  </si>
  <si>
    <t>Dunav, Ilok - most</t>
  </si>
  <si>
    <t>Drava, Donji Miholjac-Dravasabolc</t>
  </si>
  <si>
    <t>13.01.2020</t>
  </si>
  <si>
    <t>03.02.2020</t>
  </si>
  <si>
    <t>02.03.2020</t>
  </si>
  <si>
    <t>05.10.2020</t>
  </si>
  <si>
    <t>Drava, Terezino Polje-Barč</t>
  </si>
  <si>
    <t>Drava, Legrad</t>
  </si>
  <si>
    <t>Mura, Goričan</t>
  </si>
  <si>
    <t>Kupica, most prije utoka u Kupu</t>
  </si>
  <si>
    <t>18.02.2020</t>
  </si>
  <si>
    <t>18.03.2020</t>
  </si>
  <si>
    <t>21.07.2020</t>
  </si>
  <si>
    <t>24.08.2020</t>
  </si>
  <si>
    <t>16.09.2020</t>
  </si>
  <si>
    <t>20.10.2020</t>
  </si>
  <si>
    <t>Jadova, prije utoka u Liku</t>
  </si>
  <si>
    <t>28.01.2020</t>
  </si>
  <si>
    <t>17.03.2020</t>
  </si>
  <si>
    <t>21.05.2020</t>
  </si>
  <si>
    <t>20.07.2020</t>
  </si>
  <si>
    <t>27.10.2020</t>
  </si>
  <si>
    <t>21.12.2020</t>
  </si>
  <si>
    <t>Krbava, Udbina</t>
  </si>
  <si>
    <t>Mirna, Kamenita vrata</t>
  </si>
  <si>
    <t>16.06.2020</t>
  </si>
  <si>
    <t>09.07.2020</t>
  </si>
  <si>
    <t>19.08.2020</t>
  </si>
  <si>
    <t>14.09.2020</t>
  </si>
  <si>
    <t>12.10.2020</t>
  </si>
  <si>
    <t>19.11.2020</t>
  </si>
  <si>
    <t>17.12.2020</t>
  </si>
  <si>
    <t>Raša, most Potpićan</t>
  </si>
  <si>
    <t>Raša, most Mutvica</t>
  </si>
  <si>
    <t>Dragonja, ušće, kod Kaštela</t>
  </si>
  <si>
    <t>Cetina, Vinalić</t>
  </si>
  <si>
    <t>29.01.2020</t>
  </si>
  <si>
    <t>12.05.2020</t>
  </si>
  <si>
    <t>08.06.2020</t>
  </si>
  <si>
    <t>29.09.2020</t>
  </si>
  <si>
    <t>23.11.2020</t>
  </si>
  <si>
    <t>Cetina, Radmanove mlinice</t>
  </si>
  <si>
    <t>Jadro, donji tok</t>
  </si>
  <si>
    <t>28.05.2020</t>
  </si>
  <si>
    <t>20.11.2020</t>
  </si>
  <si>
    <t>Žrnovnica, Korešnica</t>
  </si>
  <si>
    <t>20.08.2020</t>
  </si>
  <si>
    <t>Cetina, Čikotina Lađa</t>
  </si>
  <si>
    <t>Neretva, Metković</t>
  </si>
  <si>
    <t>26.10.2020</t>
  </si>
  <si>
    <t>Zrmanja, Palanka</t>
  </si>
  <si>
    <t>23.09.2020</t>
  </si>
  <si>
    <t>Zrmanja, Žegar</t>
  </si>
  <si>
    <t>Zrmanja, uzvodno od Obrovca</t>
  </si>
  <si>
    <t>Krupa, Manastir</t>
  </si>
  <si>
    <t>Krka, nizvodno od Knina</t>
  </si>
  <si>
    <t>08.07.2020</t>
  </si>
  <si>
    <t>16.12.2020</t>
  </si>
  <si>
    <t>Krka, Skradinski buk</t>
  </si>
  <si>
    <t>Krka, Manastir</t>
  </si>
  <si>
    <t>Vrba, mjesto Vrba</t>
  </si>
  <si>
    <t>10.01.2020</t>
  </si>
  <si>
    <t>Vrljika (Matica), nizvodno od Runovića</t>
  </si>
  <si>
    <t>15.04.2020</t>
  </si>
  <si>
    <t>Vrljika, Kamen Most</t>
  </si>
  <si>
    <t>Matica, Crni vir</t>
  </si>
  <si>
    <t>24.02.2020</t>
  </si>
  <si>
    <t>30.12.2020</t>
  </si>
  <si>
    <t>Matica, Staševica</t>
  </si>
  <si>
    <t>04.09.2020</t>
  </si>
  <si>
    <t>31.12.2020</t>
  </si>
  <si>
    <t>Norino, utok Kula Norinska</t>
  </si>
  <si>
    <t>cip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</si>
</sst>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3" xfId="0" applyNumberFormat="1" applyBorder="1"/>
    <xf numFmtId="0" fontId="0" fillId="0" borderId="0" xfId="0" applyBorder="1"/>
    <xf numFmtId="0" fontId="2" fillId="2" borderId="1" xfId="0" applyFont="1" applyFill="1" applyBorder="1" applyAlignment="1">
      <alignment vertical="center" wrapText="1"/>
    </xf>
    <xf numFmtId="0" fontId="0" fillId="2" borderId="0" xfId="0" applyNumberFormat="1" applyFill="1"/>
    <xf numFmtId="0" fontId="0" fillId="2" borderId="0" xfId="0" applyFill="1"/>
    <xf numFmtId="0" fontId="0" fillId="3" borderId="3" xfId="0" applyFill="1" applyBorder="1"/>
    <xf numFmtId="0" fontId="0" fillId="4" borderId="0" xfId="0" applyFill="1"/>
    <xf numFmtId="0" fontId="0" fillId="4" borderId="3" xfId="0" applyFill="1" applyBorder="1"/>
    <xf numFmtId="0" fontId="0" fillId="4" borderId="0" xfId="0" applyNumberFormat="1" applyFill="1"/>
    <xf numFmtId="0" fontId="0" fillId="5" borderId="0" xfId="0" applyNumberFormat="1" applyFill="1"/>
    <xf numFmtId="0" fontId="0" fillId="5" borderId="3" xfId="0" applyFill="1" applyBorder="1"/>
    <xf numFmtId="0" fontId="0" fillId="0" borderId="0" xfId="0" applyNumberFormat="1" applyFill="1"/>
    <xf numFmtId="0" fontId="0" fillId="5" borderId="3" xfId="0" applyNumberFormat="1" applyFill="1" applyBorder="1"/>
    <xf numFmtId="0" fontId="0" fillId="5" borderId="0" xfId="0" applyFill="1"/>
    <xf numFmtId="0" fontId="0" fillId="6" borderId="3" xfId="0" applyFill="1" applyBorder="1"/>
    <xf numFmtId="0" fontId="0" fillId="0" borderId="0" xfId="0" applyFill="1"/>
    <xf numFmtId="0" fontId="2" fillId="0" borderId="0" xfId="0" applyFont="1" applyFill="1"/>
    <xf numFmtId="0" fontId="4" fillId="0" borderId="0" xfId="0" applyFont="1"/>
    <xf numFmtId="0" fontId="0" fillId="0" borderId="3" xfId="0" applyFill="1" applyBorder="1"/>
    <xf numFmtId="0" fontId="4" fillId="5" borderId="0" xfId="0" applyFont="1" applyFill="1"/>
  </cellXfs>
  <cellStyles count="2">
    <cellStyle name="Normal" xfId="0" builtinId="0"/>
    <cellStyle name="Normal 2" xfId="1"/>
  </cellStyles>
  <dxfs count="9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0"/>
  <sheetViews>
    <sheetView tabSelected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635" sqref="J635"/>
    </sheetView>
  </sheetViews>
  <sheetFormatPr defaultRowHeight="15" x14ac:dyDescent="0.25"/>
  <cols>
    <col min="1" max="1" width="31.7109375" customWidth="1"/>
    <col min="2" max="8" width="12.7109375" customWidth="1"/>
    <col min="9" max="9" width="12.7109375" style="12" customWidth="1"/>
    <col min="10" max="15" width="12.7109375" customWidth="1"/>
  </cols>
  <sheetData>
    <row r="1" spans="1:15" s="2" customFormat="1" x14ac:dyDescent="0.25">
      <c r="A1" s="1"/>
      <c r="K1" s="24"/>
    </row>
    <row r="2" spans="1:15" s="2" customFormat="1" x14ac:dyDescent="0.25">
      <c r="A2" s="1"/>
      <c r="K2" s="24"/>
    </row>
    <row r="3" spans="1:15" s="4" customFormat="1" ht="38.2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10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</row>
    <row r="4" spans="1:15" x14ac:dyDescent="0.25">
      <c r="A4" t="s">
        <v>15</v>
      </c>
      <c r="B4" s="5">
        <v>10004</v>
      </c>
      <c r="C4" s="5" t="s">
        <v>262</v>
      </c>
      <c r="D4" t="s">
        <v>16</v>
      </c>
      <c r="E4" s="14">
        <v>5.2</v>
      </c>
      <c r="F4" s="16">
        <v>11.8</v>
      </c>
      <c r="G4" s="16">
        <v>7.8</v>
      </c>
      <c r="H4" s="5">
        <v>8.4</v>
      </c>
      <c r="I4" s="16">
        <v>1.3</v>
      </c>
      <c r="J4" s="21">
        <v>4.3666666666666673E-2</v>
      </c>
      <c r="K4">
        <v>6.4000000000000005E-4</v>
      </c>
      <c r="L4">
        <v>8.5128205128205126E-2</v>
      </c>
      <c r="N4" s="14">
        <v>9.1700000000000006E-4</v>
      </c>
      <c r="O4" s="14">
        <v>1.2999999999999999E-3</v>
      </c>
    </row>
    <row r="5" spans="1:15" x14ac:dyDescent="0.25">
      <c r="A5" t="s">
        <v>15</v>
      </c>
      <c r="B5" s="5">
        <v>10004</v>
      </c>
      <c r="C5" s="5" t="s">
        <v>262</v>
      </c>
      <c r="D5" t="s">
        <v>17</v>
      </c>
      <c r="E5" s="14">
        <v>9.4</v>
      </c>
      <c r="F5" s="16">
        <v>10.4</v>
      </c>
      <c r="G5" s="16">
        <v>8</v>
      </c>
      <c r="H5" s="5">
        <v>14</v>
      </c>
      <c r="I5" s="16">
        <v>0.9</v>
      </c>
      <c r="J5" s="21">
        <v>0.10666666666666667</v>
      </c>
      <c r="K5">
        <v>2.2200000000000002E-3</v>
      </c>
      <c r="L5">
        <v>0.13461538461538461</v>
      </c>
      <c r="N5" s="14">
        <v>1.4399999999999999E-3</v>
      </c>
      <c r="O5" s="14">
        <v>8.4600000000000005E-3</v>
      </c>
    </row>
    <row r="6" spans="1:15" x14ac:dyDescent="0.25">
      <c r="A6" t="s">
        <v>15</v>
      </c>
      <c r="B6" s="5">
        <v>10004</v>
      </c>
      <c r="C6" s="5" t="s">
        <v>262</v>
      </c>
      <c r="D6" t="s">
        <v>18</v>
      </c>
      <c r="E6" s="14">
        <v>12</v>
      </c>
      <c r="F6" s="16">
        <v>10.199999999999999</v>
      </c>
      <c r="G6" s="16">
        <v>8.1</v>
      </c>
      <c r="H6" s="5">
        <v>13.5</v>
      </c>
      <c r="I6" s="16">
        <v>0.9</v>
      </c>
      <c r="J6" s="21">
        <v>4.9666666666666671E-2</v>
      </c>
      <c r="K6">
        <v>8.0000000000000004E-4</v>
      </c>
      <c r="L6">
        <v>3.1923076923076922E-2</v>
      </c>
      <c r="N6" s="14">
        <v>1.6200000000000001E-3</v>
      </c>
      <c r="O6" s="14">
        <v>5.0800000000000003E-3</v>
      </c>
    </row>
    <row r="7" spans="1:15" x14ac:dyDescent="0.25">
      <c r="A7" t="s">
        <v>15</v>
      </c>
      <c r="B7" s="5">
        <v>10004</v>
      </c>
      <c r="C7" s="5" t="s">
        <v>262</v>
      </c>
      <c r="D7" t="s">
        <v>19</v>
      </c>
      <c r="E7" s="14">
        <v>18.8</v>
      </c>
      <c r="F7" s="16">
        <v>9</v>
      </c>
      <c r="G7" s="16">
        <v>8.1</v>
      </c>
      <c r="H7" s="5">
        <v>27.3</v>
      </c>
      <c r="I7" s="16">
        <v>0.6</v>
      </c>
      <c r="J7" s="21">
        <v>4.8333333333333339E-2</v>
      </c>
      <c r="K7">
        <v>1.6800000000000001E-3</v>
      </c>
      <c r="L7">
        <v>4.0769230769230773E-2</v>
      </c>
      <c r="N7" s="14">
        <v>9.5399999999999999E-4</v>
      </c>
      <c r="O7" s="14">
        <v>3.9199999999999999E-3</v>
      </c>
    </row>
    <row r="8" spans="1:15" x14ac:dyDescent="0.25">
      <c r="A8" t="s">
        <v>15</v>
      </c>
      <c r="B8" s="5">
        <v>10004</v>
      </c>
      <c r="C8" s="5" t="s">
        <v>262</v>
      </c>
      <c r="D8" t="s">
        <v>20</v>
      </c>
      <c r="E8" s="14">
        <v>25.5</v>
      </c>
      <c r="F8" s="16">
        <v>7.7</v>
      </c>
      <c r="G8" s="16">
        <v>8.1</v>
      </c>
      <c r="H8" s="5">
        <v>6</v>
      </c>
      <c r="I8" s="16">
        <v>3</v>
      </c>
      <c r="J8" s="14">
        <v>2.466666666666667E-2</v>
      </c>
      <c r="K8">
        <v>1.09E-3</v>
      </c>
      <c r="L8">
        <v>1.6666666666666666E-2</v>
      </c>
      <c r="N8" s="14">
        <v>1.58E-3</v>
      </c>
      <c r="O8" s="14">
        <v>2.4300000000000003E-3</v>
      </c>
    </row>
    <row r="9" spans="1:15" x14ac:dyDescent="0.25">
      <c r="A9" t="s">
        <v>15</v>
      </c>
      <c r="B9" s="5">
        <v>10004</v>
      </c>
      <c r="C9" s="5" t="s">
        <v>262</v>
      </c>
      <c r="D9" t="s">
        <v>21</v>
      </c>
      <c r="E9" s="14">
        <v>25.6</v>
      </c>
      <c r="F9" s="16">
        <v>7.3</v>
      </c>
      <c r="G9" s="16">
        <v>8.1</v>
      </c>
      <c r="H9" s="5">
        <v>5.6</v>
      </c>
      <c r="I9" s="16">
        <v>0.92</v>
      </c>
      <c r="J9" s="21">
        <v>4.3333333333333335E-2</v>
      </c>
      <c r="K9">
        <v>3.4000000000000002E-4</v>
      </c>
      <c r="L9">
        <v>5.1282051282051282E-3</v>
      </c>
      <c r="N9" s="14">
        <v>1.15E-3</v>
      </c>
      <c r="O9" s="14">
        <v>4.8700000000000002E-3</v>
      </c>
    </row>
    <row r="10" spans="1:15" x14ac:dyDescent="0.25">
      <c r="A10" t="s">
        <v>15</v>
      </c>
      <c r="B10" s="5">
        <v>10004</v>
      </c>
      <c r="C10" s="5" t="s">
        <v>262</v>
      </c>
      <c r="D10" t="s">
        <v>22</v>
      </c>
      <c r="E10" s="14">
        <v>22.4</v>
      </c>
      <c r="F10" s="16">
        <v>8.3000000000000007</v>
      </c>
      <c r="G10" s="16">
        <v>8.1</v>
      </c>
      <c r="H10" s="5">
        <v>10</v>
      </c>
      <c r="I10" s="16">
        <v>0.65</v>
      </c>
      <c r="J10" s="14">
        <v>2.466666666666667E-2</v>
      </c>
      <c r="K10">
        <v>9.5E-4</v>
      </c>
      <c r="L10">
        <v>1.7948717948717947E-2</v>
      </c>
      <c r="N10" s="14">
        <v>1.4199999999999998E-3</v>
      </c>
      <c r="O10" s="14">
        <v>2.6800000000000001E-3</v>
      </c>
    </row>
    <row r="11" spans="1:15" x14ac:dyDescent="0.25">
      <c r="A11" t="s">
        <v>15</v>
      </c>
      <c r="B11" s="5">
        <v>10004</v>
      </c>
      <c r="C11" s="5" t="s">
        <v>262</v>
      </c>
      <c r="D11" t="s">
        <v>23</v>
      </c>
      <c r="E11" s="14">
        <v>16.100000000000001</v>
      </c>
      <c r="F11" s="16">
        <v>9.1999999999999993</v>
      </c>
      <c r="G11" s="16">
        <v>8.1</v>
      </c>
      <c r="H11" s="5">
        <v>17.2</v>
      </c>
      <c r="I11" s="16">
        <v>2.2000000000000002</v>
      </c>
      <c r="J11" s="21">
        <v>3.2000000000000001E-2</v>
      </c>
      <c r="K11">
        <v>6.9999999999999999E-4</v>
      </c>
      <c r="L11">
        <v>2.0512820512820513E-2</v>
      </c>
      <c r="N11" s="14">
        <v>1.2600000000000001E-3</v>
      </c>
      <c r="O11" s="14">
        <v>7.6299999999999996E-3</v>
      </c>
    </row>
    <row r="12" spans="1:15" x14ac:dyDescent="0.25">
      <c r="A12" t="s">
        <v>15</v>
      </c>
      <c r="B12" s="5">
        <v>10004</v>
      </c>
      <c r="C12" s="5" t="s">
        <v>262</v>
      </c>
      <c r="D12" t="s">
        <v>24</v>
      </c>
      <c r="E12" s="14">
        <v>11.3</v>
      </c>
      <c r="F12" s="16">
        <v>9.9</v>
      </c>
      <c r="G12" s="16">
        <v>8</v>
      </c>
      <c r="H12" s="5">
        <v>11.5</v>
      </c>
      <c r="I12" s="16">
        <v>1.5</v>
      </c>
      <c r="J12" s="21">
        <v>3.3333333333333333E-2</v>
      </c>
      <c r="K12">
        <v>3.6999999999999999E-4</v>
      </c>
      <c r="L12">
        <v>1.9230769230769228E-2</v>
      </c>
      <c r="N12" s="14">
        <v>1.06E-3</v>
      </c>
      <c r="O12" s="14">
        <v>6.0499999999999998E-3</v>
      </c>
    </row>
    <row r="13" spans="1:15" x14ac:dyDescent="0.25">
      <c r="A13" t="s">
        <v>15</v>
      </c>
      <c r="B13" s="5">
        <v>10004</v>
      </c>
      <c r="C13" s="5" t="s">
        <v>262</v>
      </c>
      <c r="D13" t="s">
        <v>25</v>
      </c>
      <c r="E13" s="14">
        <v>7.4</v>
      </c>
      <c r="F13" s="16">
        <v>11.6</v>
      </c>
      <c r="G13" s="16">
        <v>8.1</v>
      </c>
      <c r="H13" s="5">
        <v>48.5</v>
      </c>
      <c r="I13" s="16">
        <v>1.4</v>
      </c>
      <c r="J13" s="21">
        <v>2.8666666666666667E-2</v>
      </c>
      <c r="K13">
        <v>4.0999999999999999E-4</v>
      </c>
      <c r="L13">
        <v>2.3076923076923075E-2</v>
      </c>
      <c r="N13" s="14">
        <v>1.91E-3</v>
      </c>
      <c r="O13" s="14">
        <v>4.64E-3</v>
      </c>
    </row>
    <row r="14" spans="1:15" s="7" customFormat="1" x14ac:dyDescent="0.25">
      <c r="A14" s="6"/>
      <c r="E14" s="15">
        <f>AVERAGE(E4:E13)</f>
        <v>15.370000000000001</v>
      </c>
      <c r="F14" s="15">
        <f>_xlfn.PERCENTILE.EXC(F4:F13,0.5)</f>
        <v>9.5500000000000007</v>
      </c>
      <c r="G14" s="15">
        <f>PERCENTILE(G4:G13,0.95)</f>
        <v>8.1</v>
      </c>
      <c r="H14" s="15">
        <f>AVERAGE(H4:H13)</f>
        <v>16.2</v>
      </c>
      <c r="I14" s="15">
        <f>PERCENTILE(I4:I13,0.95)</f>
        <v>2.6399999999999992</v>
      </c>
      <c r="J14" s="18">
        <f>PERCENTILE(J4:J13,0.95)</f>
        <v>8.1016666666666612E-2</v>
      </c>
      <c r="K14" s="7">
        <f>PERCENTILE(K4:K13,0.95)</f>
        <v>1.9769999999999996E-3</v>
      </c>
      <c r="L14" s="7">
        <f>PERCENTILE(L4:L13,0.95)</f>
        <v>0.11234615384615379</v>
      </c>
      <c r="N14" s="15">
        <f>PERCENTILE(N4:N13,0.95)</f>
        <v>1.7794999999999998E-3</v>
      </c>
      <c r="O14" s="15">
        <f>PERCENTILE(O4:O13,0.95)</f>
        <v>8.0864999999999999E-3</v>
      </c>
    </row>
    <row r="15" spans="1:15" x14ac:dyDescent="0.25">
      <c r="A15" t="s">
        <v>26</v>
      </c>
      <c r="B15" s="5">
        <v>10006</v>
      </c>
      <c r="C15" s="5" t="s">
        <v>262</v>
      </c>
      <c r="D15" t="s">
        <v>16</v>
      </c>
      <c r="E15" s="14">
        <v>4.0999999999999996</v>
      </c>
      <c r="F15" s="16">
        <v>11.8</v>
      </c>
      <c r="G15" s="16">
        <v>7.8</v>
      </c>
      <c r="H15" s="5">
        <v>28.4</v>
      </c>
      <c r="I15" s="16">
        <v>1.6</v>
      </c>
      <c r="J15" s="21">
        <v>4.7E-2</v>
      </c>
      <c r="K15">
        <v>5.2999999999999998E-4</v>
      </c>
      <c r="L15">
        <v>7.7179487179487166E-2</v>
      </c>
      <c r="M15" s="14">
        <v>5.5449999999999996E-3</v>
      </c>
      <c r="N15" s="14">
        <v>1.47E-3</v>
      </c>
      <c r="O15" s="14">
        <v>2.0499999999999997E-3</v>
      </c>
    </row>
    <row r="16" spans="1:15" x14ac:dyDescent="0.25">
      <c r="A16" t="s">
        <v>26</v>
      </c>
      <c r="B16" s="5">
        <v>10006</v>
      </c>
      <c r="C16" s="5" t="s">
        <v>262</v>
      </c>
      <c r="D16" t="s">
        <v>17</v>
      </c>
      <c r="E16" s="14">
        <v>8.6999999999999993</v>
      </c>
      <c r="F16" s="16">
        <v>11.2</v>
      </c>
      <c r="G16" s="16">
        <v>8.1</v>
      </c>
      <c r="H16" s="5">
        <v>10</v>
      </c>
      <c r="I16" s="16">
        <v>0.8</v>
      </c>
      <c r="J16" s="21">
        <v>7.4666666666666673E-2</v>
      </c>
      <c r="K16">
        <v>1.16E-3</v>
      </c>
      <c r="L16">
        <v>5.9487179487179478E-2</v>
      </c>
      <c r="M16" s="14">
        <v>5.5449999999999996E-3</v>
      </c>
      <c r="N16" s="14">
        <v>1.2600000000000001E-3</v>
      </c>
      <c r="O16" s="14">
        <v>2.8700000000000002E-3</v>
      </c>
    </row>
    <row r="17" spans="1:15" x14ac:dyDescent="0.25">
      <c r="A17" t="s">
        <v>26</v>
      </c>
      <c r="B17" s="5">
        <v>10006</v>
      </c>
      <c r="C17" s="5" t="s">
        <v>262</v>
      </c>
      <c r="D17" t="s">
        <v>18</v>
      </c>
      <c r="E17" s="14">
        <v>11.2</v>
      </c>
      <c r="F17" s="16">
        <v>10.5</v>
      </c>
      <c r="G17" s="16">
        <v>8.1</v>
      </c>
      <c r="H17" s="5">
        <v>13</v>
      </c>
      <c r="I17" s="16">
        <v>0.9</v>
      </c>
      <c r="J17" s="21">
        <v>5.0666666666666665E-2</v>
      </c>
      <c r="K17">
        <v>8.5999999999999998E-4</v>
      </c>
      <c r="L17">
        <v>3.6153846153846154E-2</v>
      </c>
      <c r="M17" s="14">
        <v>5.5449999999999996E-3</v>
      </c>
      <c r="N17" s="14">
        <v>9.8400000000000007E-4</v>
      </c>
      <c r="O17" s="14">
        <v>4.0999999999999995E-3</v>
      </c>
    </row>
    <row r="18" spans="1:15" x14ac:dyDescent="0.25">
      <c r="A18" t="s">
        <v>26</v>
      </c>
      <c r="B18" s="5">
        <v>10006</v>
      </c>
      <c r="C18" s="5" t="s">
        <v>262</v>
      </c>
      <c r="D18" t="s">
        <v>19</v>
      </c>
      <c r="E18" s="14">
        <v>18.5</v>
      </c>
      <c r="F18" s="16">
        <v>10.1</v>
      </c>
      <c r="G18" s="16">
        <v>8.1</v>
      </c>
      <c r="H18" s="5">
        <v>6</v>
      </c>
      <c r="I18" s="16">
        <v>0.8</v>
      </c>
      <c r="J18" s="14">
        <v>2.8666666666666667E-2</v>
      </c>
      <c r="K18">
        <v>8.4000000000000003E-4</v>
      </c>
      <c r="L18">
        <v>2.0641025641025639E-2</v>
      </c>
      <c r="M18" s="14">
        <v>5.5449999999999996E-3</v>
      </c>
      <c r="N18" s="14">
        <v>1.09E-3</v>
      </c>
      <c r="O18" s="14">
        <v>7.5100000000000002E-3</v>
      </c>
    </row>
    <row r="19" spans="1:15" x14ac:dyDescent="0.25">
      <c r="A19" t="s">
        <v>26</v>
      </c>
      <c r="B19" s="5">
        <v>10006</v>
      </c>
      <c r="C19" s="5" t="s">
        <v>262</v>
      </c>
      <c r="D19" t="s">
        <v>20</v>
      </c>
      <c r="E19" s="14">
        <v>24.5</v>
      </c>
      <c r="F19" s="16">
        <v>9.1999999999999993</v>
      </c>
      <c r="G19" s="16">
        <v>8</v>
      </c>
      <c r="H19" s="5">
        <v>6.8</v>
      </c>
      <c r="I19" s="16">
        <v>2.8</v>
      </c>
      <c r="J19" s="14">
        <v>1.4999999999999999E-2</v>
      </c>
      <c r="K19">
        <v>2.5000000000000001E-4</v>
      </c>
      <c r="L19">
        <v>5.1282051282051282E-3</v>
      </c>
      <c r="M19" s="14">
        <v>5.5449999999999996E-3</v>
      </c>
      <c r="N19" s="14">
        <v>1.2999999999999999E-3</v>
      </c>
      <c r="O19" s="14">
        <v>3.3599999999999997E-3</v>
      </c>
    </row>
    <row r="20" spans="1:15" x14ac:dyDescent="0.25">
      <c r="A20" t="s">
        <v>26</v>
      </c>
      <c r="B20" s="5">
        <v>10006</v>
      </c>
      <c r="C20" s="5" t="s">
        <v>262</v>
      </c>
      <c r="D20" t="s">
        <v>21</v>
      </c>
      <c r="E20" s="14">
        <v>23.5</v>
      </c>
      <c r="F20" s="16">
        <v>7.5</v>
      </c>
      <c r="G20" s="16">
        <v>8.1</v>
      </c>
      <c r="H20" s="5">
        <v>10</v>
      </c>
      <c r="I20" s="16">
        <v>2</v>
      </c>
      <c r="J20" s="21">
        <v>4.3333333333333335E-2</v>
      </c>
      <c r="K20">
        <v>2.9E-4</v>
      </c>
      <c r="L20">
        <v>5.1282051282051282E-3</v>
      </c>
      <c r="M20" s="14">
        <v>5.5449999999999996E-3</v>
      </c>
      <c r="N20" s="14">
        <v>1.01E-3</v>
      </c>
      <c r="O20" s="14">
        <v>2.1099999999999999E-3</v>
      </c>
    </row>
    <row r="21" spans="1:15" x14ac:dyDescent="0.25">
      <c r="A21" t="s">
        <v>26</v>
      </c>
      <c r="B21" s="5">
        <v>10006</v>
      </c>
      <c r="C21" s="5" t="s">
        <v>262</v>
      </c>
      <c r="D21" t="s">
        <v>22</v>
      </c>
      <c r="E21" s="14">
        <v>20.9</v>
      </c>
      <c r="F21" s="16">
        <v>8.9</v>
      </c>
      <c r="G21" s="16">
        <v>8</v>
      </c>
      <c r="H21" s="5">
        <v>5.6</v>
      </c>
      <c r="I21" s="16">
        <v>0.67</v>
      </c>
      <c r="J21" s="14">
        <v>2.6333333333333337E-2</v>
      </c>
      <c r="K21">
        <v>5.4000000000000001E-4</v>
      </c>
      <c r="L21">
        <v>1.4102564102564101E-2</v>
      </c>
      <c r="M21" s="14">
        <v>5.5449999999999996E-3</v>
      </c>
      <c r="N21" s="14">
        <v>1.3700000000000001E-3</v>
      </c>
      <c r="O21" s="14">
        <v>3.7400000000000003E-3</v>
      </c>
    </row>
    <row r="22" spans="1:15" x14ac:dyDescent="0.25">
      <c r="A22" t="s">
        <v>26</v>
      </c>
      <c r="B22" s="5">
        <v>10006</v>
      </c>
      <c r="C22" s="5" t="s">
        <v>262</v>
      </c>
      <c r="D22" t="s">
        <v>23</v>
      </c>
      <c r="E22" s="14">
        <v>15.7</v>
      </c>
      <c r="F22" s="16">
        <v>8.8000000000000007</v>
      </c>
      <c r="G22" s="16">
        <v>8</v>
      </c>
      <c r="H22" s="5">
        <v>11.2</v>
      </c>
      <c r="I22" s="16">
        <v>3.3</v>
      </c>
      <c r="J22" s="21">
        <v>4.6666666666666669E-2</v>
      </c>
      <c r="K22">
        <v>4.8000000000000001E-4</v>
      </c>
      <c r="L22">
        <v>1.7948717948717947E-2</v>
      </c>
      <c r="M22" s="14">
        <v>5.5449999999999996E-3</v>
      </c>
      <c r="N22" s="14">
        <v>1.3700000000000001E-3</v>
      </c>
      <c r="O22" s="14">
        <v>8.26E-3</v>
      </c>
    </row>
    <row r="23" spans="1:15" x14ac:dyDescent="0.25">
      <c r="A23" t="s">
        <v>26</v>
      </c>
      <c r="B23" s="5">
        <v>10006</v>
      </c>
      <c r="C23" s="5" t="s">
        <v>262</v>
      </c>
      <c r="D23" t="s">
        <v>24</v>
      </c>
      <c r="E23" s="14">
        <v>11</v>
      </c>
      <c r="F23" s="16">
        <v>9.8000000000000007</v>
      </c>
      <c r="G23" s="16">
        <v>8</v>
      </c>
      <c r="H23" s="5">
        <v>15</v>
      </c>
      <c r="I23" s="16">
        <v>2.1</v>
      </c>
      <c r="J23" s="21">
        <v>3.3333333333333333E-2</v>
      </c>
      <c r="K23">
        <v>6.8999999999999997E-4</v>
      </c>
      <c r="L23">
        <v>3.7179487179487179E-2</v>
      </c>
      <c r="M23" s="14">
        <v>5.5449999999999996E-3</v>
      </c>
      <c r="N23" s="14">
        <v>1.2600000000000001E-3</v>
      </c>
      <c r="O23" s="14">
        <v>6.9900000000000006E-3</v>
      </c>
    </row>
    <row r="24" spans="1:15" x14ac:dyDescent="0.25">
      <c r="A24" t="s">
        <v>26</v>
      </c>
      <c r="B24" s="5">
        <v>10006</v>
      </c>
      <c r="C24" s="5" t="s">
        <v>262</v>
      </c>
      <c r="D24" t="s">
        <v>25</v>
      </c>
      <c r="E24" s="14">
        <v>7.4</v>
      </c>
      <c r="F24" s="16">
        <v>11.6</v>
      </c>
      <c r="G24" s="16">
        <v>8.1</v>
      </c>
      <c r="H24" s="5">
        <v>22</v>
      </c>
      <c r="I24" s="16">
        <v>1.7</v>
      </c>
      <c r="J24" s="21">
        <v>3.6666666666666667E-2</v>
      </c>
      <c r="K24">
        <v>6.9999999999999999E-4</v>
      </c>
      <c r="L24">
        <v>3.9743589743589741E-2</v>
      </c>
      <c r="M24" s="14">
        <v>5.5449999999999996E-3</v>
      </c>
      <c r="N24" s="14">
        <v>1.4399999999999999E-3</v>
      </c>
      <c r="O24" s="14">
        <v>5.3600000000000002E-3</v>
      </c>
    </row>
    <row r="25" spans="1:15" s="7" customFormat="1" x14ac:dyDescent="0.25">
      <c r="A25" s="6"/>
      <c r="E25" s="15">
        <f>AVERAGE(E15:E24)</f>
        <v>14.550000000000002</v>
      </c>
      <c r="F25" s="15">
        <f>_xlfn.PERCENTILE.EXC(F15:F24,0.5)</f>
        <v>9.9499999999999993</v>
      </c>
      <c r="G25" s="15">
        <f>PERCENTILE(G15:G24,0.95)</f>
        <v>8.1</v>
      </c>
      <c r="H25" s="15">
        <f>AVERAGE(H15:H24)</f>
        <v>12.8</v>
      </c>
      <c r="I25" s="15">
        <f t="shared" ref="I25:O25" si="0">PERCENTILE(I15:I24,0.95)</f>
        <v>3.0749999999999993</v>
      </c>
      <c r="J25" s="18">
        <f t="shared" si="0"/>
        <v>6.3866666666666641E-2</v>
      </c>
      <c r="K25" s="7">
        <f t="shared" si="0"/>
        <v>1.0249999999999997E-3</v>
      </c>
      <c r="L25" s="7">
        <f t="shared" si="0"/>
        <v>6.9217948717948688E-2</v>
      </c>
      <c r="M25" s="15">
        <f t="shared" si="0"/>
        <v>5.5449999999999996E-3</v>
      </c>
      <c r="N25" s="15">
        <f t="shared" si="0"/>
        <v>1.4564999999999999E-3</v>
      </c>
      <c r="O25" s="15">
        <f t="shared" si="0"/>
        <v>7.922499999999999E-3</v>
      </c>
    </row>
    <row r="26" spans="1:15" x14ac:dyDescent="0.25">
      <c r="A26" t="s">
        <v>27</v>
      </c>
      <c r="B26" s="5">
        <v>10008</v>
      </c>
      <c r="C26" s="5" t="s">
        <v>262</v>
      </c>
      <c r="D26" t="s">
        <v>28</v>
      </c>
      <c r="E26">
        <v>5.0999999999999996</v>
      </c>
      <c r="F26" s="16">
        <v>11.9</v>
      </c>
      <c r="G26" s="16">
        <v>7.8</v>
      </c>
      <c r="H26" s="5">
        <v>6.4</v>
      </c>
      <c r="I26" s="16">
        <v>1.5</v>
      </c>
      <c r="J26" s="21">
        <v>7.1333333333333332E-2</v>
      </c>
      <c r="K26">
        <v>5.1999999999999995E-4</v>
      </c>
      <c r="L26">
        <v>6.9615384615384621E-2</v>
      </c>
      <c r="M26" s="14">
        <v>5.5449999999999996E-3</v>
      </c>
      <c r="N26" s="14">
        <v>7.3399999999999995E-4</v>
      </c>
      <c r="O26" s="14">
        <v>2.16E-3</v>
      </c>
    </row>
    <row r="27" spans="1:15" x14ac:dyDescent="0.25">
      <c r="A27" t="s">
        <v>27</v>
      </c>
      <c r="B27" s="5">
        <v>10008</v>
      </c>
      <c r="C27" s="5" t="s">
        <v>262</v>
      </c>
      <c r="D27" t="s">
        <v>29</v>
      </c>
      <c r="E27">
        <v>8.8000000000000007</v>
      </c>
      <c r="F27" s="16">
        <v>10.9</v>
      </c>
      <c r="G27" s="16">
        <v>7.9</v>
      </c>
      <c r="H27" s="5">
        <v>23.3</v>
      </c>
      <c r="I27" s="16">
        <v>2.2000000000000002</v>
      </c>
      <c r="J27" s="21">
        <v>0.05</v>
      </c>
      <c r="K27">
        <v>1.4300000000000001E-3</v>
      </c>
      <c r="L27">
        <v>0.11397435897435898</v>
      </c>
      <c r="M27" s="14">
        <v>5.5449999999999996E-3</v>
      </c>
      <c r="N27" s="14">
        <v>1.4E-3</v>
      </c>
      <c r="O27" s="14">
        <v>1.66E-2</v>
      </c>
    </row>
    <row r="28" spans="1:15" x14ac:dyDescent="0.25">
      <c r="A28" t="s">
        <v>27</v>
      </c>
      <c r="B28" s="5">
        <v>10008</v>
      </c>
      <c r="C28" s="5" t="s">
        <v>262</v>
      </c>
      <c r="D28" t="s">
        <v>30</v>
      </c>
      <c r="E28">
        <v>10</v>
      </c>
      <c r="F28" s="16">
        <v>10.7</v>
      </c>
      <c r="G28" s="16">
        <v>8.1</v>
      </c>
      <c r="H28" s="5">
        <v>9</v>
      </c>
      <c r="I28" s="16">
        <v>0.9</v>
      </c>
      <c r="J28" s="21">
        <v>8.1000000000000003E-2</v>
      </c>
      <c r="K28">
        <v>1.2700000000000001E-3</v>
      </c>
      <c r="L28">
        <v>5.8717948717948713E-2</v>
      </c>
      <c r="M28" s="14">
        <v>5.5449999999999996E-3</v>
      </c>
      <c r="N28" s="14">
        <v>8.8100000000000006E-4</v>
      </c>
      <c r="O28" s="14">
        <v>2.7299999999999998E-3</v>
      </c>
    </row>
    <row r="29" spans="1:15" x14ac:dyDescent="0.25">
      <c r="A29" t="s">
        <v>27</v>
      </c>
      <c r="B29" s="5">
        <v>10008</v>
      </c>
      <c r="C29" s="5" t="s">
        <v>262</v>
      </c>
      <c r="D29" t="s">
        <v>31</v>
      </c>
      <c r="E29">
        <v>19.899999999999999</v>
      </c>
      <c r="F29" s="16">
        <v>9</v>
      </c>
      <c r="G29" s="16">
        <v>7.9</v>
      </c>
      <c r="H29" s="5">
        <v>10</v>
      </c>
      <c r="I29" s="16">
        <v>0.7</v>
      </c>
      <c r="J29" s="21">
        <v>3.6666666666666667E-2</v>
      </c>
      <c r="K29">
        <v>9.2000000000000003E-4</v>
      </c>
      <c r="L29">
        <v>3.2051282051282055E-2</v>
      </c>
      <c r="M29" s="14">
        <v>5.5449999999999996E-3</v>
      </c>
      <c r="N29" s="14">
        <v>9.459999999999999E-4</v>
      </c>
      <c r="O29" s="14">
        <v>2.7000000000000001E-3</v>
      </c>
    </row>
    <row r="30" spans="1:15" x14ac:dyDescent="0.25">
      <c r="A30" t="s">
        <v>27</v>
      </c>
      <c r="B30" s="5">
        <v>10008</v>
      </c>
      <c r="C30" s="5" t="s">
        <v>262</v>
      </c>
      <c r="D30" t="s">
        <v>32</v>
      </c>
      <c r="E30">
        <v>24.4</v>
      </c>
      <c r="F30" s="16">
        <v>8.6</v>
      </c>
      <c r="G30" s="16">
        <v>8</v>
      </c>
      <c r="H30" s="5">
        <v>3.5</v>
      </c>
      <c r="I30" s="16">
        <v>2.7</v>
      </c>
      <c r="J30" s="21">
        <v>3.1E-2</v>
      </c>
      <c r="K30">
        <v>2.5000000000000001E-4</v>
      </c>
      <c r="L30">
        <v>5.1282051282051282E-3</v>
      </c>
      <c r="M30" s="14">
        <v>5.5449999999999996E-3</v>
      </c>
      <c r="N30" s="14">
        <v>1.5400000000000001E-3</v>
      </c>
      <c r="O30" s="14">
        <v>3.0000000000000001E-3</v>
      </c>
    </row>
    <row r="31" spans="1:15" x14ac:dyDescent="0.25">
      <c r="A31" t="s">
        <v>27</v>
      </c>
      <c r="B31" s="5">
        <v>10008</v>
      </c>
      <c r="C31" s="5" t="s">
        <v>262</v>
      </c>
      <c r="D31" t="s">
        <v>33</v>
      </c>
      <c r="E31">
        <v>27.2</v>
      </c>
      <c r="F31" s="16">
        <v>7.9</v>
      </c>
      <c r="G31" s="16">
        <v>8.1</v>
      </c>
      <c r="H31" s="5">
        <v>1</v>
      </c>
      <c r="I31" s="16">
        <v>1.3</v>
      </c>
      <c r="J31" s="21">
        <v>3.3333333333333333E-2</v>
      </c>
      <c r="K31">
        <v>3.6999999999999999E-4</v>
      </c>
      <c r="L31">
        <v>5.1282051282051282E-3</v>
      </c>
      <c r="M31" s="14">
        <v>5.5449999999999996E-3</v>
      </c>
      <c r="N31" s="14">
        <v>4.8799999999999999E-4</v>
      </c>
      <c r="O31" s="14">
        <v>2.3799999999999997E-3</v>
      </c>
    </row>
    <row r="32" spans="1:15" x14ac:dyDescent="0.25">
      <c r="A32" t="s">
        <v>27</v>
      </c>
      <c r="B32" s="5">
        <v>10008</v>
      </c>
      <c r="C32" s="5" t="s">
        <v>262</v>
      </c>
      <c r="D32" t="s">
        <v>34</v>
      </c>
      <c r="E32">
        <v>22.3</v>
      </c>
      <c r="F32" s="16">
        <v>9.1</v>
      </c>
      <c r="G32" s="16">
        <v>8.1999999999999993</v>
      </c>
      <c r="H32" s="5">
        <v>4</v>
      </c>
      <c r="I32" s="16">
        <v>0.85</v>
      </c>
      <c r="J32" s="14">
        <v>2.8000000000000001E-2</v>
      </c>
      <c r="K32">
        <v>1.5100000000000001E-3</v>
      </c>
      <c r="L32">
        <v>2.3076923076923075E-2</v>
      </c>
      <c r="M32" s="14">
        <v>5.5449999999999996E-3</v>
      </c>
      <c r="N32" s="14">
        <v>1.8500000000000001E-3</v>
      </c>
      <c r="O32" s="14">
        <v>2.4700000000000004E-3</v>
      </c>
    </row>
    <row r="33" spans="1:15" x14ac:dyDescent="0.25">
      <c r="A33" t="s">
        <v>27</v>
      </c>
      <c r="B33" s="5">
        <v>10008</v>
      </c>
      <c r="C33" s="5" t="s">
        <v>262</v>
      </c>
      <c r="D33" t="s">
        <v>35</v>
      </c>
      <c r="E33">
        <v>15.1</v>
      </c>
      <c r="F33" s="16">
        <v>8.6999999999999993</v>
      </c>
      <c r="G33" s="16">
        <v>8</v>
      </c>
      <c r="H33" s="5">
        <v>50.8</v>
      </c>
      <c r="I33" s="16">
        <v>4.5</v>
      </c>
      <c r="J33" s="21">
        <v>4.6666666666666669E-2</v>
      </c>
      <c r="K33">
        <v>4.8999999999999998E-4</v>
      </c>
      <c r="L33">
        <v>1.9230769230769228E-2</v>
      </c>
      <c r="M33" s="14">
        <v>5.5449999999999996E-3</v>
      </c>
      <c r="N33" s="14">
        <v>1.4399999999999999E-3</v>
      </c>
      <c r="O33" s="14">
        <v>6.5799999999999999E-3</v>
      </c>
    </row>
    <row r="34" spans="1:15" x14ac:dyDescent="0.25">
      <c r="A34" t="s">
        <v>27</v>
      </c>
      <c r="B34" s="5">
        <v>10008</v>
      </c>
      <c r="C34" s="5" t="s">
        <v>262</v>
      </c>
      <c r="D34" t="s">
        <v>36</v>
      </c>
      <c r="E34">
        <v>11.6</v>
      </c>
      <c r="F34" s="16">
        <v>9.6</v>
      </c>
      <c r="G34" s="16">
        <v>8</v>
      </c>
      <c r="H34" s="5">
        <v>3</v>
      </c>
      <c r="I34" s="16">
        <v>3.5</v>
      </c>
      <c r="J34" s="14">
        <v>2.6333333333333337E-2</v>
      </c>
      <c r="K34">
        <v>4.4999999999999999E-4</v>
      </c>
      <c r="L34">
        <v>2.3076923076923075E-2</v>
      </c>
      <c r="M34" s="14">
        <v>5.5449999999999996E-3</v>
      </c>
      <c r="N34" s="14">
        <v>1.6999999999999999E-3</v>
      </c>
      <c r="O34" s="14">
        <v>2.5699999999999998E-3</v>
      </c>
    </row>
    <row r="35" spans="1:15" x14ac:dyDescent="0.25">
      <c r="A35" t="s">
        <v>27</v>
      </c>
      <c r="B35" s="5">
        <v>10008</v>
      </c>
      <c r="C35" s="5" t="s">
        <v>262</v>
      </c>
      <c r="D35" t="s">
        <v>37</v>
      </c>
      <c r="E35">
        <v>8.1999999999999993</v>
      </c>
      <c r="F35" s="16">
        <v>11.5</v>
      </c>
      <c r="G35" s="16">
        <v>8</v>
      </c>
      <c r="H35" s="5">
        <v>12.5</v>
      </c>
      <c r="I35" s="16">
        <v>0.25</v>
      </c>
      <c r="J35" s="14">
        <v>3.3333333333333335E-3</v>
      </c>
      <c r="K35">
        <v>3.8000000000000002E-4</v>
      </c>
      <c r="L35">
        <v>2.564102564102564E-2</v>
      </c>
      <c r="M35" s="14">
        <v>5.5449999999999996E-3</v>
      </c>
      <c r="N35" s="14">
        <v>1.0300000000000001E-3</v>
      </c>
      <c r="O35" s="14">
        <v>4.0400000000000002E-3</v>
      </c>
    </row>
    <row r="36" spans="1:15" s="7" customFormat="1" x14ac:dyDescent="0.25">
      <c r="A36" s="6"/>
      <c r="F36" s="15">
        <f>PERCENTILE(F26:F35,0.95)</f>
        <v>11.72</v>
      </c>
      <c r="G36" s="15">
        <f>PERCENTILE(G26:G35,0.95)</f>
        <v>8.1549999999999994</v>
      </c>
      <c r="H36" s="15">
        <f>AVERAGE(H26:H35)</f>
        <v>12.35</v>
      </c>
      <c r="I36" s="15">
        <f t="shared" ref="I36:O36" si="1">PERCENTILE(I26:I35,0.95)</f>
        <v>4.0499999999999989</v>
      </c>
      <c r="J36" s="18">
        <f t="shared" si="1"/>
        <v>7.6649999999999996E-2</v>
      </c>
      <c r="K36" s="7">
        <f t="shared" si="1"/>
        <v>1.474E-3</v>
      </c>
      <c r="L36" s="7">
        <f t="shared" si="1"/>
        <v>9.4012820512820477E-2</v>
      </c>
      <c r="M36" s="15">
        <f t="shared" si="1"/>
        <v>5.5449999999999996E-3</v>
      </c>
      <c r="N36" s="15">
        <f t="shared" si="1"/>
        <v>1.7824999999999998E-3</v>
      </c>
      <c r="O36" s="15">
        <f t="shared" si="1"/>
        <v>1.2090999999999991E-2</v>
      </c>
    </row>
    <row r="37" spans="1:15" x14ac:dyDescent="0.25">
      <c r="A37" t="s">
        <v>38</v>
      </c>
      <c r="B37" s="5">
        <v>10010</v>
      </c>
      <c r="C37" s="5" t="s">
        <v>262</v>
      </c>
      <c r="D37" t="s">
        <v>28</v>
      </c>
      <c r="E37">
        <v>7</v>
      </c>
      <c r="F37" s="16">
        <v>11</v>
      </c>
      <c r="G37" s="5">
        <v>7.8</v>
      </c>
      <c r="H37" s="5">
        <v>6.4</v>
      </c>
      <c r="I37" s="5">
        <v>1.5</v>
      </c>
      <c r="J37">
        <v>8.9333333333333334E-2</v>
      </c>
      <c r="K37">
        <v>1.83E-3</v>
      </c>
      <c r="L37">
        <v>0.21153846153846154</v>
      </c>
      <c r="M37">
        <v>5.5449999999999996E-3</v>
      </c>
      <c r="N37">
        <v>7.2199999999999999E-4</v>
      </c>
      <c r="O37">
        <v>1.98E-3</v>
      </c>
    </row>
    <row r="38" spans="1:15" x14ac:dyDescent="0.25">
      <c r="A38" t="s">
        <v>38</v>
      </c>
      <c r="B38" s="5">
        <v>10010</v>
      </c>
      <c r="C38" s="5" t="s">
        <v>262</v>
      </c>
      <c r="D38" t="s">
        <v>29</v>
      </c>
      <c r="E38">
        <v>8.1</v>
      </c>
      <c r="F38" s="16">
        <v>11.2</v>
      </c>
      <c r="G38" s="5">
        <v>7.8</v>
      </c>
      <c r="H38" s="5">
        <v>10</v>
      </c>
      <c r="I38" s="5">
        <v>2.7</v>
      </c>
      <c r="J38">
        <v>6.6333333333333341E-2</v>
      </c>
      <c r="K38">
        <v>1.58E-3</v>
      </c>
      <c r="L38">
        <v>0.16666666666666666</v>
      </c>
      <c r="M38">
        <v>5.5449999999999996E-3</v>
      </c>
      <c r="N38">
        <v>1.32E-3</v>
      </c>
      <c r="O38">
        <v>4.7499999999999999E-3</v>
      </c>
    </row>
    <row r="39" spans="1:15" x14ac:dyDescent="0.25">
      <c r="A39" t="s">
        <v>38</v>
      </c>
      <c r="B39" s="5">
        <v>10010</v>
      </c>
      <c r="C39" s="5" t="s">
        <v>262</v>
      </c>
      <c r="D39" t="s">
        <v>30</v>
      </c>
      <c r="E39">
        <v>11</v>
      </c>
      <c r="F39" s="16">
        <v>10.7</v>
      </c>
      <c r="G39" s="5">
        <v>8.1</v>
      </c>
      <c r="H39" s="5">
        <v>10.5</v>
      </c>
      <c r="I39" s="5">
        <v>1.2</v>
      </c>
      <c r="J39">
        <v>8.1000000000000003E-2</v>
      </c>
      <c r="K39">
        <v>1.3699999999999999E-3</v>
      </c>
      <c r="L39">
        <v>5.8846153846153847E-2</v>
      </c>
      <c r="M39">
        <v>5.5449999999999996E-3</v>
      </c>
      <c r="N39">
        <v>8.5999999999999998E-4</v>
      </c>
      <c r="O39">
        <v>2.49E-3</v>
      </c>
    </row>
    <row r="40" spans="1:15" x14ac:dyDescent="0.25">
      <c r="A40" t="s">
        <v>38</v>
      </c>
      <c r="B40" s="5">
        <v>10010</v>
      </c>
      <c r="C40" s="5" t="s">
        <v>262</v>
      </c>
      <c r="D40" t="s">
        <v>39</v>
      </c>
      <c r="E40">
        <v>13.8</v>
      </c>
      <c r="F40" s="16">
        <v>9.8000000000000007</v>
      </c>
      <c r="G40" s="5">
        <v>8.1</v>
      </c>
      <c r="H40" s="5">
        <v>5.6</v>
      </c>
      <c r="I40" s="5">
        <v>0.25</v>
      </c>
      <c r="J40">
        <v>0.16066666666666668</v>
      </c>
      <c r="K40">
        <v>1.4999999999999999E-4</v>
      </c>
      <c r="L40">
        <v>5.1282051282051282E-3</v>
      </c>
      <c r="M40">
        <v>5.5449999999999996E-3</v>
      </c>
      <c r="N40">
        <v>1.17E-3</v>
      </c>
      <c r="O40">
        <v>3.0400000000000002E-3</v>
      </c>
    </row>
    <row r="41" spans="1:15" x14ac:dyDescent="0.25">
      <c r="A41" t="s">
        <v>38</v>
      </c>
      <c r="B41" s="5">
        <v>10010</v>
      </c>
      <c r="C41" s="5" t="s">
        <v>262</v>
      </c>
      <c r="D41" t="s">
        <v>40</v>
      </c>
      <c r="E41">
        <v>19.2</v>
      </c>
      <c r="F41" s="16">
        <v>11.9</v>
      </c>
      <c r="G41" s="5">
        <v>7.9</v>
      </c>
      <c r="H41" s="5">
        <v>8.8000000000000007</v>
      </c>
      <c r="I41" s="5">
        <v>1.9</v>
      </c>
      <c r="J41">
        <v>2.8999999999999998E-2</v>
      </c>
      <c r="K41">
        <v>4.2000000000000002E-4</v>
      </c>
      <c r="L41">
        <v>1.5256410256410257E-2</v>
      </c>
      <c r="M41">
        <v>5.5449999999999996E-3</v>
      </c>
      <c r="N41">
        <v>9.3000000000000005E-4</v>
      </c>
      <c r="O41">
        <v>2.0200000000000001E-3</v>
      </c>
    </row>
    <row r="42" spans="1:15" x14ac:dyDescent="0.25">
      <c r="A42" t="s">
        <v>38</v>
      </c>
      <c r="B42" s="5">
        <v>10010</v>
      </c>
      <c r="C42" s="5" t="s">
        <v>262</v>
      </c>
      <c r="D42" t="s">
        <v>31</v>
      </c>
      <c r="E42">
        <v>19.2</v>
      </c>
      <c r="F42" s="16">
        <v>9</v>
      </c>
      <c r="G42" s="5">
        <v>7.9</v>
      </c>
      <c r="H42" s="5">
        <v>5.2</v>
      </c>
      <c r="I42" s="5">
        <v>0.8</v>
      </c>
      <c r="J42">
        <v>3.6666666666666667E-2</v>
      </c>
      <c r="K42">
        <v>1.1199999999999999E-3</v>
      </c>
      <c r="L42">
        <v>4.1025641025641026E-2</v>
      </c>
      <c r="M42">
        <v>5.5449999999999996E-3</v>
      </c>
      <c r="N42">
        <v>1E-3</v>
      </c>
      <c r="O42">
        <v>3.1900000000000001E-3</v>
      </c>
    </row>
    <row r="43" spans="1:15" x14ac:dyDescent="0.25">
      <c r="A43" t="s">
        <v>38</v>
      </c>
      <c r="B43" s="5">
        <v>10010</v>
      </c>
      <c r="C43" s="5" t="s">
        <v>262</v>
      </c>
      <c r="D43" t="s">
        <v>32</v>
      </c>
      <c r="E43">
        <v>23.9</v>
      </c>
      <c r="F43" s="16">
        <v>7.2</v>
      </c>
      <c r="G43" s="5">
        <v>7.9</v>
      </c>
      <c r="H43" s="5">
        <v>3.5</v>
      </c>
      <c r="I43" s="5">
        <v>4.5</v>
      </c>
      <c r="J43">
        <v>0.06</v>
      </c>
      <c r="K43">
        <v>1.8E-3</v>
      </c>
      <c r="L43">
        <v>4.7435897435897434E-2</v>
      </c>
      <c r="M43">
        <v>5.5449999999999996E-3</v>
      </c>
      <c r="N43">
        <v>1.4199999999999998E-3</v>
      </c>
      <c r="O43">
        <v>2.8700000000000002E-3</v>
      </c>
    </row>
    <row r="44" spans="1:15" x14ac:dyDescent="0.25">
      <c r="A44" t="s">
        <v>38</v>
      </c>
      <c r="B44" s="5">
        <v>10010</v>
      </c>
      <c r="C44" s="5" t="s">
        <v>262</v>
      </c>
      <c r="D44" t="s">
        <v>33</v>
      </c>
      <c r="E44">
        <v>28</v>
      </c>
      <c r="F44" s="16">
        <v>7.1</v>
      </c>
      <c r="G44" s="5">
        <v>8.1</v>
      </c>
      <c r="H44" s="5">
        <v>2</v>
      </c>
      <c r="I44" s="5">
        <v>1.9</v>
      </c>
      <c r="J44">
        <v>0.1</v>
      </c>
      <c r="K44">
        <v>2.0600000000000002E-3</v>
      </c>
      <c r="L44">
        <v>2.6923076923076925E-2</v>
      </c>
      <c r="M44">
        <v>5.5449999999999996E-3</v>
      </c>
      <c r="N44">
        <v>1.2099999999999999E-3</v>
      </c>
      <c r="O44">
        <v>2.99E-3</v>
      </c>
    </row>
    <row r="45" spans="1:15" x14ac:dyDescent="0.25">
      <c r="A45" t="s">
        <v>38</v>
      </c>
      <c r="B45" s="5">
        <v>10010</v>
      </c>
      <c r="C45" s="5" t="s">
        <v>262</v>
      </c>
      <c r="D45" t="s">
        <v>34</v>
      </c>
      <c r="E45">
        <v>22</v>
      </c>
      <c r="F45" s="16">
        <v>8.3000000000000007</v>
      </c>
      <c r="G45" s="5">
        <v>8.1</v>
      </c>
      <c r="H45" s="5">
        <v>8.4</v>
      </c>
      <c r="I45" s="5">
        <v>0.83</v>
      </c>
      <c r="J45">
        <v>3.266666666666667E-2</v>
      </c>
      <c r="K45">
        <v>1.8500000000000001E-3</v>
      </c>
      <c r="L45">
        <v>3.5897435897435895E-2</v>
      </c>
      <c r="M45">
        <v>5.5449999999999996E-3</v>
      </c>
      <c r="N45">
        <v>1.1799999999999998E-3</v>
      </c>
      <c r="O45">
        <v>2.4199999999999998E-3</v>
      </c>
    </row>
    <row r="46" spans="1:15" x14ac:dyDescent="0.25">
      <c r="A46" t="s">
        <v>38</v>
      </c>
      <c r="B46" s="5">
        <v>10010</v>
      </c>
      <c r="C46" s="5" t="s">
        <v>262</v>
      </c>
      <c r="D46" t="s">
        <v>35</v>
      </c>
      <c r="E46">
        <v>14.2</v>
      </c>
      <c r="F46" s="16">
        <v>9.4</v>
      </c>
      <c r="G46" s="5">
        <v>8</v>
      </c>
      <c r="H46" s="5">
        <v>18.8</v>
      </c>
      <c r="I46" s="5">
        <v>5.2</v>
      </c>
      <c r="J46">
        <v>4.6666666666666669E-2</v>
      </c>
      <c r="K46">
        <v>8.1999999999999998E-4</v>
      </c>
      <c r="L46">
        <v>3.461538461538461E-2</v>
      </c>
      <c r="M46">
        <v>5.5449999999999996E-3</v>
      </c>
      <c r="N46">
        <v>1.6299999999999999E-3</v>
      </c>
      <c r="O46">
        <v>6.1399999999999996E-3</v>
      </c>
    </row>
    <row r="47" spans="1:15" x14ac:dyDescent="0.25">
      <c r="A47" t="s">
        <v>38</v>
      </c>
      <c r="B47" s="5">
        <v>10010</v>
      </c>
      <c r="C47" s="5" t="s">
        <v>262</v>
      </c>
      <c r="D47" t="s">
        <v>36</v>
      </c>
      <c r="E47">
        <v>11.1</v>
      </c>
      <c r="F47" s="16">
        <v>9.6999999999999993</v>
      </c>
      <c r="G47" s="5">
        <v>8</v>
      </c>
      <c r="H47" s="5">
        <v>1</v>
      </c>
      <c r="I47" s="5">
        <v>3.5</v>
      </c>
      <c r="J47">
        <v>3.3333333333333333E-2</v>
      </c>
      <c r="K47">
        <v>5.2999999999999998E-4</v>
      </c>
      <c r="L47">
        <v>2.8205128205128202E-2</v>
      </c>
      <c r="M47">
        <v>5.5449999999999996E-3</v>
      </c>
      <c r="N47">
        <v>1.1200000000000001E-3</v>
      </c>
      <c r="O47">
        <v>8.9300000000000004E-3</v>
      </c>
    </row>
    <row r="48" spans="1:15" x14ac:dyDescent="0.25">
      <c r="A48" t="s">
        <v>38</v>
      </c>
      <c r="B48" s="5">
        <v>10010</v>
      </c>
      <c r="C48" s="5" t="s">
        <v>262</v>
      </c>
      <c r="D48" t="s">
        <v>37</v>
      </c>
      <c r="E48">
        <v>7.1</v>
      </c>
      <c r="F48" s="16">
        <v>11.6</v>
      </c>
      <c r="G48" s="5">
        <v>8</v>
      </c>
      <c r="H48" s="5">
        <v>5.5</v>
      </c>
      <c r="I48" s="5">
        <v>1.1000000000000001</v>
      </c>
      <c r="J48">
        <v>0.06</v>
      </c>
      <c r="K48">
        <v>5.9999999999999995E-4</v>
      </c>
      <c r="L48">
        <v>4.3589743589743594E-2</v>
      </c>
      <c r="M48">
        <v>5.5449999999999996E-3</v>
      </c>
      <c r="N48">
        <v>1.2600000000000001E-3</v>
      </c>
      <c r="O48">
        <v>6.0099999999999997E-3</v>
      </c>
    </row>
    <row r="49" spans="1:15" s="7" customFormat="1" x14ac:dyDescent="0.25">
      <c r="A49" s="6"/>
      <c r="F49" s="15">
        <f>_xlfn.PERCENTILE.EXC(F37:F48,0.5)</f>
        <v>9.75</v>
      </c>
      <c r="G49" s="15">
        <f>PERCENTILE(G37:G48,0.95)</f>
        <v>8.1</v>
      </c>
      <c r="H49" s="15">
        <f>AVERAGE(H37:H48)</f>
        <v>7.1416666666666666</v>
      </c>
      <c r="I49" s="15">
        <f t="shared" ref="I49:O49" si="2">PERCENTILE(I37:I48,0.95)</f>
        <v>4.8149999999999995</v>
      </c>
      <c r="J49" s="18">
        <f t="shared" si="2"/>
        <v>0.12729999999999997</v>
      </c>
      <c r="K49" s="7">
        <f t="shared" si="2"/>
        <v>1.9445E-3</v>
      </c>
      <c r="L49" s="7">
        <f t="shared" si="2"/>
        <v>0.18685897435897431</v>
      </c>
      <c r="M49" s="15">
        <f t="shared" si="2"/>
        <v>5.5449999999999996E-3</v>
      </c>
      <c r="N49" s="15">
        <f t="shared" si="2"/>
        <v>1.5144999999999998E-3</v>
      </c>
      <c r="O49" s="15">
        <f t="shared" si="2"/>
        <v>7.3954999999999976E-3</v>
      </c>
    </row>
    <row r="50" spans="1:15" x14ac:dyDescent="0.25">
      <c r="A50" t="s">
        <v>41</v>
      </c>
      <c r="B50" s="5">
        <v>10011</v>
      </c>
      <c r="C50" s="5" t="s">
        <v>262</v>
      </c>
      <c r="D50" t="s">
        <v>28</v>
      </c>
      <c r="E50" s="14">
        <v>6.2</v>
      </c>
      <c r="F50" s="16">
        <v>12</v>
      </c>
      <c r="G50" s="5">
        <v>7.9</v>
      </c>
      <c r="H50" s="5">
        <v>3.6</v>
      </c>
      <c r="I50" s="5">
        <v>1.1000000000000001</v>
      </c>
      <c r="J50">
        <v>0.10933333333333335</v>
      </c>
      <c r="K50">
        <v>9.7000000000000005E-4</v>
      </c>
      <c r="L50">
        <v>9.5256410256410254E-2</v>
      </c>
      <c r="M50">
        <v>5.5449999999999996E-3</v>
      </c>
      <c r="N50">
        <v>5.04E-4</v>
      </c>
      <c r="O50">
        <v>1.9499999999999999E-3</v>
      </c>
    </row>
    <row r="51" spans="1:15" x14ac:dyDescent="0.25">
      <c r="A51" t="s">
        <v>41</v>
      </c>
      <c r="B51" s="5">
        <v>10011</v>
      </c>
      <c r="C51" s="5" t="s">
        <v>262</v>
      </c>
      <c r="D51" t="s">
        <v>29</v>
      </c>
      <c r="E51" s="14">
        <v>8.3000000000000007</v>
      </c>
      <c r="F51" s="16">
        <v>11.2</v>
      </c>
      <c r="G51" s="5">
        <v>7.8</v>
      </c>
      <c r="H51" s="5">
        <v>13</v>
      </c>
      <c r="I51" s="5">
        <v>1.6</v>
      </c>
      <c r="J51">
        <v>6.8333333333333343E-2</v>
      </c>
      <c r="K51">
        <v>6.6E-4</v>
      </c>
      <c r="L51">
        <v>6.9230769230769221E-2</v>
      </c>
      <c r="M51">
        <v>5.5449999999999996E-3</v>
      </c>
      <c r="N51">
        <v>1.0300000000000001E-3</v>
      </c>
      <c r="O51">
        <v>8.1300000000000001E-3</v>
      </c>
    </row>
    <row r="52" spans="1:15" x14ac:dyDescent="0.25">
      <c r="A52" t="s">
        <v>41</v>
      </c>
      <c r="B52" s="5">
        <v>10011</v>
      </c>
      <c r="C52" s="5" t="s">
        <v>262</v>
      </c>
      <c r="D52" t="s">
        <v>30</v>
      </c>
      <c r="E52" s="14">
        <v>11</v>
      </c>
      <c r="F52" s="16">
        <v>10.7</v>
      </c>
      <c r="G52" s="5">
        <v>8.1</v>
      </c>
      <c r="H52" s="5">
        <v>9</v>
      </c>
      <c r="I52" s="5">
        <v>0.9</v>
      </c>
      <c r="J52">
        <v>8.033333333333334E-2</v>
      </c>
      <c r="K52">
        <v>1.2999999999999999E-3</v>
      </c>
      <c r="L52">
        <v>5.5512820512820506E-2</v>
      </c>
      <c r="M52">
        <v>5.5449999999999996E-3</v>
      </c>
      <c r="N52">
        <v>1.1999999999999999E-3</v>
      </c>
      <c r="O52">
        <v>1.52E-2</v>
      </c>
    </row>
    <row r="53" spans="1:15" x14ac:dyDescent="0.25">
      <c r="A53" t="s">
        <v>41</v>
      </c>
      <c r="B53" s="5">
        <v>10011</v>
      </c>
      <c r="C53" s="5" t="s">
        <v>262</v>
      </c>
      <c r="D53" t="s">
        <v>39</v>
      </c>
      <c r="E53" s="14">
        <v>15.7</v>
      </c>
      <c r="F53" s="16">
        <v>10</v>
      </c>
      <c r="G53" s="5">
        <v>8.1</v>
      </c>
      <c r="H53" s="5">
        <v>8</v>
      </c>
      <c r="I53" s="5">
        <v>1.3</v>
      </c>
      <c r="J53">
        <v>0.23866666666666667</v>
      </c>
      <c r="K53">
        <v>1.7000000000000001E-4</v>
      </c>
      <c r="L53">
        <v>5.1282051282051282E-3</v>
      </c>
      <c r="M53">
        <v>5.5449999999999996E-3</v>
      </c>
      <c r="N53">
        <v>1.8E-3</v>
      </c>
      <c r="O53">
        <v>7.5300000000000002E-3</v>
      </c>
    </row>
    <row r="54" spans="1:15" x14ac:dyDescent="0.25">
      <c r="A54" t="s">
        <v>41</v>
      </c>
      <c r="B54" s="5">
        <v>10011</v>
      </c>
      <c r="C54" s="5" t="s">
        <v>262</v>
      </c>
      <c r="D54" t="s">
        <v>40</v>
      </c>
      <c r="E54" s="14">
        <v>19</v>
      </c>
      <c r="F54" s="16">
        <v>9.3000000000000007</v>
      </c>
      <c r="G54" s="5">
        <v>8</v>
      </c>
      <c r="H54" s="5">
        <v>4</v>
      </c>
      <c r="I54" s="5">
        <v>1.4</v>
      </c>
      <c r="J54">
        <v>2.8333333333333335E-2</v>
      </c>
      <c r="K54">
        <v>1.06E-3</v>
      </c>
      <c r="L54">
        <v>3.1538461538461536E-2</v>
      </c>
      <c r="M54">
        <v>5.5449999999999996E-3</v>
      </c>
      <c r="N54">
        <v>1.34E-3</v>
      </c>
      <c r="O54">
        <v>3.7699999999999999E-3</v>
      </c>
    </row>
    <row r="55" spans="1:15" x14ac:dyDescent="0.25">
      <c r="A55" t="s">
        <v>41</v>
      </c>
      <c r="B55" s="5">
        <v>10011</v>
      </c>
      <c r="C55" s="5" t="s">
        <v>262</v>
      </c>
      <c r="D55" t="s">
        <v>31</v>
      </c>
      <c r="E55" s="14">
        <v>18.5</v>
      </c>
      <c r="F55" s="16">
        <v>9</v>
      </c>
      <c r="G55" s="5">
        <v>7.8</v>
      </c>
      <c r="H55" s="5">
        <v>4</v>
      </c>
      <c r="I55" s="5">
        <v>0.8</v>
      </c>
      <c r="J55">
        <v>3.6666666666666667E-2</v>
      </c>
      <c r="K55">
        <v>7.3999999999999999E-4</v>
      </c>
      <c r="L55">
        <v>3.5897435897435895E-2</v>
      </c>
      <c r="M55">
        <v>5.5449999999999996E-3</v>
      </c>
      <c r="N55">
        <v>1.23E-3</v>
      </c>
      <c r="O55">
        <v>3.6700000000000001E-3</v>
      </c>
    </row>
    <row r="56" spans="1:15" x14ac:dyDescent="0.25">
      <c r="A56" t="s">
        <v>41</v>
      </c>
      <c r="B56" s="5">
        <v>10011</v>
      </c>
      <c r="C56" s="5" t="s">
        <v>262</v>
      </c>
      <c r="D56" t="s">
        <v>32</v>
      </c>
      <c r="E56" s="14">
        <v>23.6</v>
      </c>
      <c r="F56" s="16">
        <v>9</v>
      </c>
      <c r="G56" s="5">
        <v>7.9</v>
      </c>
      <c r="H56" s="5">
        <v>4.5</v>
      </c>
      <c r="I56" s="5">
        <v>3</v>
      </c>
      <c r="J56">
        <v>6.6666666666666666E-2</v>
      </c>
      <c r="K56">
        <v>1.9E-3</v>
      </c>
      <c r="L56">
        <v>5.128205128205128E-2</v>
      </c>
      <c r="M56">
        <v>5.5449999999999996E-3</v>
      </c>
      <c r="N56">
        <v>1.72E-3</v>
      </c>
      <c r="O56">
        <v>4.64E-3</v>
      </c>
    </row>
    <row r="57" spans="1:15" x14ac:dyDescent="0.25">
      <c r="A57" t="s">
        <v>41</v>
      </c>
      <c r="B57" s="5">
        <v>10011</v>
      </c>
      <c r="C57" s="5" t="s">
        <v>262</v>
      </c>
      <c r="D57" t="s">
        <v>33</v>
      </c>
      <c r="E57" s="14">
        <v>26.4</v>
      </c>
      <c r="F57" s="16">
        <v>7.6</v>
      </c>
      <c r="G57" s="5">
        <v>8.1</v>
      </c>
      <c r="H57" s="5">
        <v>1</v>
      </c>
      <c r="I57" s="5">
        <v>1.4</v>
      </c>
      <c r="J57">
        <v>6.6666666666666666E-2</v>
      </c>
      <c r="K57">
        <v>3.5E-4</v>
      </c>
      <c r="L57">
        <v>5.1282051282051282E-3</v>
      </c>
      <c r="M57">
        <v>5.5449999999999996E-3</v>
      </c>
      <c r="N57">
        <v>1.4E-3</v>
      </c>
      <c r="O57">
        <v>3.9500000000000004E-3</v>
      </c>
    </row>
    <row r="58" spans="1:15" x14ac:dyDescent="0.25">
      <c r="A58" t="s">
        <v>41</v>
      </c>
      <c r="B58" s="5">
        <v>10011</v>
      </c>
      <c r="C58" s="5" t="s">
        <v>262</v>
      </c>
      <c r="D58" t="s">
        <v>34</v>
      </c>
      <c r="E58" s="14">
        <v>19.600000000000001</v>
      </c>
      <c r="F58" s="16">
        <v>9</v>
      </c>
      <c r="G58" s="5">
        <v>8.1</v>
      </c>
      <c r="H58" s="5">
        <v>4.8</v>
      </c>
      <c r="I58" s="5">
        <v>0.69</v>
      </c>
      <c r="J58">
        <v>3.6666666666666667E-2</v>
      </c>
      <c r="K58">
        <v>2.3E-3</v>
      </c>
      <c r="L58">
        <v>5.2564102564102565E-2</v>
      </c>
      <c r="M58">
        <v>5.5449999999999996E-3</v>
      </c>
      <c r="N58">
        <v>1.17E-3</v>
      </c>
      <c r="O58">
        <v>2.2899999999999999E-3</v>
      </c>
    </row>
    <row r="59" spans="1:15" x14ac:dyDescent="0.25">
      <c r="A59" t="s">
        <v>41</v>
      </c>
      <c r="B59" s="5">
        <v>10011</v>
      </c>
      <c r="C59" s="5" t="s">
        <v>262</v>
      </c>
      <c r="D59" t="s">
        <v>35</v>
      </c>
      <c r="E59" s="14">
        <v>14.6</v>
      </c>
      <c r="F59" s="16">
        <v>9.1</v>
      </c>
      <c r="G59" s="5">
        <v>8</v>
      </c>
      <c r="H59" s="5">
        <v>15.2</v>
      </c>
      <c r="I59" s="5">
        <v>4.5</v>
      </c>
      <c r="J59">
        <v>0.05</v>
      </c>
      <c r="K59">
        <v>3.4000000000000002E-4</v>
      </c>
      <c r="L59">
        <v>1.4102564102564101E-2</v>
      </c>
      <c r="M59">
        <v>5.5449999999999996E-3</v>
      </c>
      <c r="N59">
        <v>1.1299999999999999E-3</v>
      </c>
      <c r="O59">
        <v>5.0499999999999998E-3</v>
      </c>
    </row>
    <row r="60" spans="1:15" x14ac:dyDescent="0.25">
      <c r="A60" t="s">
        <v>41</v>
      </c>
      <c r="B60" s="5">
        <v>10011</v>
      </c>
      <c r="C60" s="5" t="s">
        <v>262</v>
      </c>
      <c r="D60" t="s">
        <v>36</v>
      </c>
      <c r="E60" s="14">
        <v>11.9</v>
      </c>
      <c r="F60" s="16">
        <v>9.9</v>
      </c>
      <c r="G60" s="5">
        <v>7.9</v>
      </c>
      <c r="H60" s="5">
        <v>5</v>
      </c>
      <c r="I60" s="5">
        <v>2.5</v>
      </c>
      <c r="J60">
        <v>3.3333333333333333E-2</v>
      </c>
      <c r="K60">
        <v>3.3E-4</v>
      </c>
      <c r="L60">
        <v>2.0512820512820513E-2</v>
      </c>
      <c r="M60">
        <v>5.5449999999999996E-3</v>
      </c>
      <c r="N60">
        <v>1.9399999999999999E-3</v>
      </c>
      <c r="O60">
        <v>3.98E-3</v>
      </c>
    </row>
    <row r="61" spans="1:15" x14ac:dyDescent="0.25">
      <c r="A61" t="s">
        <v>41</v>
      </c>
      <c r="B61" s="5">
        <v>10011</v>
      </c>
      <c r="C61" s="5" t="s">
        <v>262</v>
      </c>
      <c r="D61" t="s">
        <v>37</v>
      </c>
      <c r="E61" s="14">
        <v>6.4</v>
      </c>
      <c r="F61" s="16">
        <v>12.5</v>
      </c>
      <c r="G61" s="5">
        <v>8</v>
      </c>
      <c r="H61" s="5">
        <v>21.5</v>
      </c>
      <c r="I61" s="5">
        <v>2.2999999999999998</v>
      </c>
      <c r="J61">
        <v>0.06</v>
      </c>
      <c r="K61">
        <v>4.0000000000000002E-4</v>
      </c>
      <c r="L61">
        <v>3.0769230769230767E-2</v>
      </c>
      <c r="M61">
        <v>5.5449999999999996E-3</v>
      </c>
      <c r="N61">
        <v>1.5E-3</v>
      </c>
      <c r="O61">
        <v>9.6600000000000002E-3</v>
      </c>
    </row>
    <row r="62" spans="1:15" s="7" customFormat="1" x14ac:dyDescent="0.25">
      <c r="A62" s="6"/>
      <c r="E62" s="15">
        <f>AVERAGE(E50:E61)</f>
        <v>15.100000000000001</v>
      </c>
      <c r="F62" s="15">
        <f>_xlfn.PERCENTILE.EXC(F50:F61,0.5)</f>
        <v>9.6000000000000014</v>
      </c>
      <c r="G62" s="15">
        <f>PERCENTILE(G50:G61,0.95)</f>
        <v>8.1</v>
      </c>
      <c r="H62" s="15">
        <f>AVERAGE(H50:H61)</f>
        <v>7.8</v>
      </c>
      <c r="I62" s="15">
        <f>PERCENTILE(I50:I61,0.95)</f>
        <v>3.6749999999999989</v>
      </c>
      <c r="J62" s="18">
        <f t="shared" ref="J62:O62" si="3">PERCENTILE(J50:J61,0.95)</f>
        <v>0.16753333333333326</v>
      </c>
      <c r="K62" s="7">
        <f t="shared" si="3"/>
        <v>2.0799999999999998E-3</v>
      </c>
      <c r="L62" s="7">
        <f t="shared" si="3"/>
        <v>8.0942307692307675E-2</v>
      </c>
      <c r="M62" s="15">
        <f t="shared" si="3"/>
        <v>5.5449999999999996E-3</v>
      </c>
      <c r="N62" s="15">
        <f t="shared" si="3"/>
        <v>1.8629999999999999E-3</v>
      </c>
      <c r="O62" s="15">
        <f t="shared" si="3"/>
        <v>1.2152999999999997E-2</v>
      </c>
    </row>
    <row r="63" spans="1:15" x14ac:dyDescent="0.25">
      <c r="A63" t="s">
        <v>42</v>
      </c>
      <c r="B63" s="5">
        <v>10012</v>
      </c>
      <c r="C63" s="5" t="s">
        <v>262</v>
      </c>
      <c r="D63" t="s">
        <v>28</v>
      </c>
      <c r="E63" s="14">
        <v>6.7</v>
      </c>
      <c r="F63" s="16">
        <v>11.8</v>
      </c>
      <c r="G63" s="16">
        <v>7.9</v>
      </c>
      <c r="H63" s="5">
        <v>3.2</v>
      </c>
      <c r="I63" s="16">
        <v>1.2</v>
      </c>
      <c r="J63" s="21">
        <v>0.15533333333333335</v>
      </c>
      <c r="K63">
        <v>1.08E-3</v>
      </c>
      <c r="L63">
        <v>0.10205128205128206</v>
      </c>
      <c r="M63" s="14">
        <v>5.5449999999999996E-3</v>
      </c>
      <c r="N63" s="14">
        <v>4.95E-4</v>
      </c>
      <c r="O63" s="14">
        <v>1.8799999999999999E-3</v>
      </c>
    </row>
    <row r="64" spans="1:15" x14ac:dyDescent="0.25">
      <c r="A64" t="s">
        <v>42</v>
      </c>
      <c r="B64" s="5">
        <v>10012</v>
      </c>
      <c r="C64" s="5" t="s">
        <v>262</v>
      </c>
      <c r="D64" t="s">
        <v>29</v>
      </c>
      <c r="E64" s="14">
        <v>9.9</v>
      </c>
      <c r="F64" s="16">
        <v>11.6</v>
      </c>
      <c r="G64" s="16">
        <v>7.8</v>
      </c>
      <c r="H64" s="5">
        <v>2</v>
      </c>
      <c r="I64" s="16">
        <v>1.4</v>
      </c>
      <c r="J64" s="21">
        <v>5.7000000000000002E-2</v>
      </c>
      <c r="K64">
        <v>6.8999999999999997E-4</v>
      </c>
      <c r="L64">
        <v>6.3717948717948711E-2</v>
      </c>
      <c r="M64" s="14">
        <v>5.5449999999999996E-3</v>
      </c>
      <c r="N64" s="14">
        <v>9.8400000000000007E-4</v>
      </c>
      <c r="O64" s="14">
        <v>4.5100000000000001E-3</v>
      </c>
    </row>
    <row r="65" spans="1:15" x14ac:dyDescent="0.25">
      <c r="A65" t="s">
        <v>42</v>
      </c>
      <c r="B65" s="5">
        <v>10012</v>
      </c>
      <c r="C65" s="5" t="s">
        <v>262</v>
      </c>
      <c r="D65" t="s">
        <v>31</v>
      </c>
      <c r="E65" s="14">
        <v>17.8</v>
      </c>
      <c r="F65" s="16">
        <v>8.9</v>
      </c>
      <c r="G65" s="16">
        <v>7.8</v>
      </c>
      <c r="H65" s="5">
        <v>4.4000000000000004</v>
      </c>
      <c r="I65" s="16">
        <v>1.1000000000000001</v>
      </c>
      <c r="J65" s="21">
        <v>0.06</v>
      </c>
      <c r="K65">
        <v>6.6E-4</v>
      </c>
      <c r="L65">
        <v>3.3333333333333333E-2</v>
      </c>
      <c r="M65" s="14">
        <v>5.5449999999999996E-3</v>
      </c>
      <c r="N65" s="14">
        <v>1.1000000000000001E-3</v>
      </c>
      <c r="O65" s="14">
        <v>3.5400000000000002E-3</v>
      </c>
    </row>
    <row r="66" spans="1:15" x14ac:dyDescent="0.25">
      <c r="A66" t="s">
        <v>42</v>
      </c>
      <c r="B66" s="5">
        <v>10012</v>
      </c>
      <c r="C66" s="5" t="s">
        <v>262</v>
      </c>
      <c r="D66" t="s">
        <v>32</v>
      </c>
      <c r="E66" s="14">
        <v>22.2</v>
      </c>
      <c r="F66" s="17">
        <v>4.7</v>
      </c>
      <c r="G66" s="16">
        <v>7.7</v>
      </c>
      <c r="H66" s="5">
        <v>7</v>
      </c>
      <c r="I66" s="16">
        <v>5.5</v>
      </c>
      <c r="J66" s="21">
        <v>0.26</v>
      </c>
      <c r="K66">
        <v>9.6699999999999998E-3</v>
      </c>
      <c r="L66">
        <v>0.44871794871794868</v>
      </c>
      <c r="M66" s="14">
        <v>5.5449999999999996E-3</v>
      </c>
      <c r="N66" s="14">
        <v>2.49E-3</v>
      </c>
      <c r="O66" s="14">
        <v>5.11E-3</v>
      </c>
    </row>
    <row r="67" spans="1:15" x14ac:dyDescent="0.25">
      <c r="A67" t="s">
        <v>42</v>
      </c>
      <c r="B67" s="5">
        <v>10012</v>
      </c>
      <c r="C67" s="5" t="s">
        <v>262</v>
      </c>
      <c r="D67" t="s">
        <v>33</v>
      </c>
      <c r="E67" s="14">
        <v>25.2</v>
      </c>
      <c r="F67" s="16">
        <v>6.8</v>
      </c>
      <c r="G67" s="16">
        <v>8.1</v>
      </c>
      <c r="H67" s="5">
        <v>3.2</v>
      </c>
      <c r="I67" s="16">
        <v>1.5</v>
      </c>
      <c r="J67" s="21">
        <v>5.6666666666666671E-2</v>
      </c>
      <c r="K67">
        <v>3.3E-4</v>
      </c>
      <c r="L67">
        <v>5.1282051282051282E-3</v>
      </c>
      <c r="M67" s="14">
        <v>5.5449999999999996E-3</v>
      </c>
      <c r="N67" s="14">
        <v>1.1799999999999998E-3</v>
      </c>
      <c r="O67" s="14">
        <v>3.2599999999999999E-3</v>
      </c>
    </row>
    <row r="68" spans="1:15" x14ac:dyDescent="0.25">
      <c r="A68" t="s">
        <v>42</v>
      </c>
      <c r="B68" s="5">
        <v>10012</v>
      </c>
      <c r="C68" s="5" t="s">
        <v>262</v>
      </c>
      <c r="D68" t="s">
        <v>34</v>
      </c>
      <c r="E68" s="14">
        <v>18.7</v>
      </c>
      <c r="F68" s="16">
        <v>8.6999999999999993</v>
      </c>
      <c r="G68" s="16">
        <v>8.1</v>
      </c>
      <c r="H68" s="5">
        <v>4.8</v>
      </c>
      <c r="I68" s="16">
        <v>0.97</v>
      </c>
      <c r="J68" s="14">
        <v>2.7E-2</v>
      </c>
      <c r="K68">
        <v>1.0499999999999999E-3</v>
      </c>
      <c r="L68">
        <v>2.564102564102564E-2</v>
      </c>
      <c r="M68" s="14">
        <v>5.5449999999999996E-3</v>
      </c>
      <c r="N68" s="14">
        <v>1.33E-3</v>
      </c>
      <c r="O68" s="14">
        <v>3.7200000000000002E-3</v>
      </c>
    </row>
    <row r="69" spans="1:15" x14ac:dyDescent="0.25">
      <c r="A69" t="s">
        <v>42</v>
      </c>
      <c r="B69" s="5">
        <v>10012</v>
      </c>
      <c r="C69" s="5" t="s">
        <v>262</v>
      </c>
      <c r="D69" t="s">
        <v>35</v>
      </c>
      <c r="E69" s="14">
        <v>15.1</v>
      </c>
      <c r="F69" s="16">
        <v>10.1</v>
      </c>
      <c r="G69" s="16">
        <v>8.1</v>
      </c>
      <c r="H69" s="5">
        <v>24</v>
      </c>
      <c r="I69" s="16">
        <v>0.72</v>
      </c>
      <c r="J69" s="21">
        <v>0.05</v>
      </c>
      <c r="K69">
        <v>2.0300000000000001E-3</v>
      </c>
      <c r="L69">
        <v>6.4102564102564111E-2</v>
      </c>
      <c r="M69" s="14">
        <v>5.5449999999999996E-3</v>
      </c>
      <c r="N69" s="14">
        <v>1.33E-3</v>
      </c>
      <c r="O69" s="14">
        <v>7.8200000000000006E-3</v>
      </c>
    </row>
    <row r="70" spans="1:15" x14ac:dyDescent="0.25">
      <c r="A70" t="s">
        <v>42</v>
      </c>
      <c r="B70" s="5">
        <v>10012</v>
      </c>
      <c r="C70" s="5" t="s">
        <v>262</v>
      </c>
      <c r="D70" t="s">
        <v>36</v>
      </c>
      <c r="E70" s="14">
        <v>11.7</v>
      </c>
      <c r="F70" s="16">
        <v>10</v>
      </c>
      <c r="G70" s="16">
        <v>7.9</v>
      </c>
      <c r="H70" s="5">
        <v>9</v>
      </c>
      <c r="I70" s="16">
        <v>1.2</v>
      </c>
      <c r="J70" s="21">
        <v>5.3333333333333337E-2</v>
      </c>
      <c r="K70">
        <v>2.4000000000000001E-4</v>
      </c>
      <c r="L70">
        <v>1.5384615384615384E-2</v>
      </c>
      <c r="M70" s="14">
        <v>5.5449999999999996E-3</v>
      </c>
      <c r="N70" s="14">
        <v>1.1200000000000001E-3</v>
      </c>
      <c r="O70" s="14">
        <v>3.96E-3</v>
      </c>
    </row>
    <row r="71" spans="1:15" x14ac:dyDescent="0.25">
      <c r="A71" t="s">
        <v>42</v>
      </c>
      <c r="B71" s="5">
        <v>10012</v>
      </c>
      <c r="C71" s="5" t="s">
        <v>262</v>
      </c>
      <c r="D71" t="s">
        <v>37</v>
      </c>
      <c r="E71" s="14">
        <v>6.1</v>
      </c>
      <c r="F71" s="16">
        <v>13.6</v>
      </c>
      <c r="G71" s="16">
        <v>7.9</v>
      </c>
      <c r="H71" s="5">
        <v>27</v>
      </c>
      <c r="I71" s="16">
        <v>2.2999999999999998</v>
      </c>
      <c r="J71" s="21">
        <v>4.6666666666666669E-2</v>
      </c>
      <c r="K71">
        <v>2.5000000000000001E-4</v>
      </c>
      <c r="L71">
        <v>2.4358974358974359E-2</v>
      </c>
      <c r="M71" s="14">
        <v>5.5449999999999996E-3</v>
      </c>
      <c r="N71" s="14">
        <v>1.1799999999999998E-3</v>
      </c>
      <c r="O71" s="14">
        <v>1.3099999999999999E-2</v>
      </c>
    </row>
    <row r="72" spans="1:15" s="7" customFormat="1" x14ac:dyDescent="0.25">
      <c r="A72" s="6"/>
      <c r="E72" s="15">
        <f>AVERAGE(E63:E71)</f>
        <v>14.822222222222223</v>
      </c>
      <c r="F72" s="15">
        <f>_xlfn.PERCENTILE.EXC(F63:F71,0.5)</f>
        <v>10</v>
      </c>
      <c r="G72" s="15">
        <f>PERCENTILE(G63:G71,0.95)</f>
        <v>8.1</v>
      </c>
      <c r="H72" s="15">
        <f>AVERAGE(H63:H71)</f>
        <v>9.3999999999999986</v>
      </c>
      <c r="I72" s="15">
        <f>PERCENTILE(I63:I71,0.95)</f>
        <v>4.2199999999999989</v>
      </c>
      <c r="J72" s="18">
        <f t="shared" ref="J72:O72" si="4">PERCENTILE(J63:J71,0.95)</f>
        <v>0.21813333333333329</v>
      </c>
      <c r="K72" s="7">
        <f t="shared" si="4"/>
        <v>6.6139999999999966E-3</v>
      </c>
      <c r="L72" s="7">
        <f t="shared" si="4"/>
        <v>0.31005128205128191</v>
      </c>
      <c r="M72" s="15">
        <f t="shared" si="4"/>
        <v>5.5449999999999996E-3</v>
      </c>
      <c r="N72" s="15">
        <f t="shared" si="4"/>
        <v>2.0259999999999996E-3</v>
      </c>
      <c r="O72" s="15">
        <f t="shared" si="4"/>
        <v>1.0987999999999998E-2</v>
      </c>
    </row>
    <row r="73" spans="1:15" x14ac:dyDescent="0.25">
      <c r="A73" t="s">
        <v>43</v>
      </c>
      <c r="B73" s="5">
        <v>10015</v>
      </c>
      <c r="C73" s="5" t="s">
        <v>262</v>
      </c>
      <c r="D73" t="s">
        <v>28</v>
      </c>
      <c r="E73" s="14">
        <v>6.2</v>
      </c>
      <c r="F73" s="16">
        <v>12.3</v>
      </c>
      <c r="G73" s="16">
        <v>8</v>
      </c>
      <c r="H73" s="5">
        <v>1</v>
      </c>
      <c r="I73" s="16">
        <v>1.1000000000000001</v>
      </c>
      <c r="J73" s="21">
        <v>9.1333333333333336E-2</v>
      </c>
      <c r="K73">
        <v>2.81E-3</v>
      </c>
      <c r="L73">
        <v>0.21923076923076923</v>
      </c>
      <c r="M73" s="14">
        <v>5.5449999999999996E-3</v>
      </c>
      <c r="N73" s="14">
        <v>4.0899999999999997E-4</v>
      </c>
      <c r="O73" s="14">
        <v>1.6899999999999999E-3</v>
      </c>
    </row>
    <row r="74" spans="1:15" x14ac:dyDescent="0.25">
      <c r="A74" t="s">
        <v>43</v>
      </c>
      <c r="B74" s="5">
        <v>10015</v>
      </c>
      <c r="C74" s="5" t="s">
        <v>262</v>
      </c>
      <c r="D74" t="s">
        <v>29</v>
      </c>
      <c r="E74" s="14">
        <v>10.8</v>
      </c>
      <c r="F74" s="16">
        <v>10.9</v>
      </c>
      <c r="G74" s="16">
        <v>8.3000000000000007</v>
      </c>
      <c r="H74" s="5">
        <v>1</v>
      </c>
      <c r="I74" s="16">
        <v>1.7</v>
      </c>
      <c r="J74" s="21">
        <v>0.10333333333333333</v>
      </c>
      <c r="K74">
        <v>3.3800000000000002E-3</v>
      </c>
      <c r="L74">
        <v>9.410256410256411E-2</v>
      </c>
      <c r="M74" s="14">
        <v>5.5449999999999996E-3</v>
      </c>
      <c r="N74" s="14">
        <v>1.1799999999999998E-3</v>
      </c>
      <c r="O74" s="14">
        <v>4.1700000000000001E-3</v>
      </c>
    </row>
    <row r="75" spans="1:15" x14ac:dyDescent="0.25">
      <c r="A75" t="s">
        <v>43</v>
      </c>
      <c r="B75" s="5">
        <v>10015</v>
      </c>
      <c r="C75" s="5" t="s">
        <v>262</v>
      </c>
      <c r="D75" t="s">
        <v>30</v>
      </c>
      <c r="E75" s="14">
        <v>10.6</v>
      </c>
      <c r="F75" s="16">
        <v>11</v>
      </c>
      <c r="G75" s="16">
        <v>8.1</v>
      </c>
      <c r="H75" s="5">
        <v>4.5</v>
      </c>
      <c r="I75" s="16">
        <v>1</v>
      </c>
      <c r="J75" s="21">
        <v>4.2000000000000003E-2</v>
      </c>
      <c r="K75">
        <v>9.1E-4</v>
      </c>
      <c r="L75">
        <v>3.9999999999999994E-2</v>
      </c>
      <c r="M75" s="14">
        <v>5.5449999999999996E-3</v>
      </c>
      <c r="N75" s="14">
        <v>1.0200000000000001E-3</v>
      </c>
      <c r="O75" s="14">
        <v>1.4800000000000001E-2</v>
      </c>
    </row>
    <row r="76" spans="1:15" x14ac:dyDescent="0.25">
      <c r="A76" t="s">
        <v>43</v>
      </c>
      <c r="B76" s="5">
        <v>10015</v>
      </c>
      <c r="C76" s="5" t="s">
        <v>262</v>
      </c>
      <c r="D76" t="s">
        <v>44</v>
      </c>
      <c r="E76" s="14">
        <v>12</v>
      </c>
      <c r="F76" s="16">
        <v>10.8</v>
      </c>
      <c r="G76" s="16">
        <v>8</v>
      </c>
      <c r="H76" s="5">
        <v>3.6</v>
      </c>
      <c r="I76" s="16">
        <v>1</v>
      </c>
      <c r="J76" s="21">
        <v>0.35666666666666669</v>
      </c>
      <c r="K76">
        <v>1E-4</v>
      </c>
      <c r="L76">
        <v>5.1282051282051282E-3</v>
      </c>
      <c r="M76" s="14">
        <v>5.5449999999999996E-3</v>
      </c>
      <c r="N76" s="14">
        <v>1.39E-3</v>
      </c>
      <c r="O76" s="14">
        <v>4.7800000000000004E-3</v>
      </c>
    </row>
    <row r="77" spans="1:15" x14ac:dyDescent="0.25">
      <c r="A77" t="s">
        <v>43</v>
      </c>
      <c r="B77" s="5">
        <v>10015</v>
      </c>
      <c r="C77" s="5" t="s">
        <v>262</v>
      </c>
      <c r="D77" t="s">
        <v>45</v>
      </c>
      <c r="E77" s="14">
        <v>22</v>
      </c>
      <c r="F77" s="16">
        <v>8.1999999999999993</v>
      </c>
      <c r="G77" s="16">
        <v>8</v>
      </c>
      <c r="H77" s="5">
        <v>5.2</v>
      </c>
      <c r="I77" s="16">
        <v>1.4</v>
      </c>
      <c r="J77" s="21">
        <v>5.6666666666666671E-2</v>
      </c>
      <c r="K77">
        <v>2.0699999999999998E-3</v>
      </c>
      <c r="L77">
        <v>4.9999999999999996E-2</v>
      </c>
      <c r="M77" s="14">
        <v>5.5449999999999996E-3</v>
      </c>
      <c r="N77" s="14">
        <v>1.2099999999999999E-3</v>
      </c>
      <c r="O77" s="14">
        <v>7.9500000000000005E-3</v>
      </c>
    </row>
    <row r="78" spans="1:15" x14ac:dyDescent="0.25">
      <c r="A78" t="s">
        <v>43</v>
      </c>
      <c r="B78" s="5">
        <v>10015</v>
      </c>
      <c r="C78" s="5" t="s">
        <v>262</v>
      </c>
      <c r="D78" t="s">
        <v>32</v>
      </c>
      <c r="E78" s="14">
        <v>20.6</v>
      </c>
      <c r="F78" s="16">
        <v>9.1</v>
      </c>
      <c r="G78" s="16">
        <v>8.1</v>
      </c>
      <c r="H78" s="5">
        <v>4</v>
      </c>
      <c r="I78" s="16">
        <v>1.7</v>
      </c>
      <c r="J78" s="14">
        <v>2.5333333333333333E-2</v>
      </c>
      <c r="K78">
        <v>2.4000000000000001E-4</v>
      </c>
      <c r="L78">
        <v>5.1282051282051282E-3</v>
      </c>
      <c r="M78" s="14">
        <v>5.5449999999999996E-3</v>
      </c>
      <c r="N78" s="14">
        <v>1.1200000000000001E-3</v>
      </c>
      <c r="O78" s="14">
        <v>2.2100000000000002E-3</v>
      </c>
    </row>
    <row r="79" spans="1:15" x14ac:dyDescent="0.25">
      <c r="A79" t="s">
        <v>43</v>
      </c>
      <c r="B79" s="5">
        <v>10015</v>
      </c>
      <c r="C79" s="5" t="s">
        <v>262</v>
      </c>
      <c r="D79" t="s">
        <v>33</v>
      </c>
      <c r="E79" s="14">
        <v>23.2</v>
      </c>
      <c r="F79" s="16">
        <v>8</v>
      </c>
      <c r="G79" s="16">
        <v>8.1</v>
      </c>
      <c r="H79" s="5">
        <v>2</v>
      </c>
      <c r="I79" s="16">
        <v>1.1000000000000001</v>
      </c>
      <c r="J79" s="14">
        <v>2.8000000000000001E-2</v>
      </c>
      <c r="K79">
        <v>2.9E-4</v>
      </c>
      <c r="L79">
        <v>5.1282051282051282E-3</v>
      </c>
      <c r="M79" s="14">
        <v>5.5449999999999996E-3</v>
      </c>
      <c r="N79" s="14">
        <v>1.08E-3</v>
      </c>
      <c r="O79" s="14">
        <v>2.2699999999999999E-3</v>
      </c>
    </row>
    <row r="80" spans="1:15" x14ac:dyDescent="0.25">
      <c r="A80" t="s">
        <v>43</v>
      </c>
      <c r="B80" s="5">
        <v>10015</v>
      </c>
      <c r="C80" s="5" t="s">
        <v>262</v>
      </c>
      <c r="D80" t="s">
        <v>46</v>
      </c>
      <c r="E80" s="14">
        <v>20.2</v>
      </c>
      <c r="F80" s="16">
        <v>9.6999999999999993</v>
      </c>
      <c r="G80" s="16">
        <v>8.1999999999999993</v>
      </c>
      <c r="H80" s="5">
        <v>2.8</v>
      </c>
      <c r="I80" s="16">
        <v>0.92</v>
      </c>
      <c r="J80" s="14">
        <v>1.7333333333333333E-2</v>
      </c>
      <c r="K80">
        <v>2.9E-4</v>
      </c>
      <c r="L80">
        <v>5.1282051282051282E-3</v>
      </c>
      <c r="M80" s="14">
        <v>5.5449999999999996E-3</v>
      </c>
      <c r="N80" s="14">
        <v>1.7700000000000001E-3</v>
      </c>
      <c r="O80" s="14">
        <v>5.8299999999999998E-2</v>
      </c>
    </row>
    <row r="81" spans="1:15" x14ac:dyDescent="0.25">
      <c r="A81" t="s">
        <v>43</v>
      </c>
      <c r="B81" s="5">
        <v>10015</v>
      </c>
      <c r="C81" s="5" t="s">
        <v>262</v>
      </c>
      <c r="D81" t="s">
        <v>35</v>
      </c>
      <c r="E81" s="14">
        <v>13.4</v>
      </c>
      <c r="F81" s="16">
        <v>10.7</v>
      </c>
      <c r="G81" s="16">
        <v>8</v>
      </c>
      <c r="H81" s="5">
        <v>12.8</v>
      </c>
      <c r="I81" s="16">
        <v>2.4</v>
      </c>
      <c r="J81" s="21">
        <v>3.6666666666666667E-2</v>
      </c>
      <c r="K81">
        <v>3.4399999999999999E-3</v>
      </c>
      <c r="L81">
        <v>0.15384615384615383</v>
      </c>
      <c r="M81" s="14">
        <v>2.2200000000000001E-2</v>
      </c>
      <c r="N81" s="14">
        <v>1.14E-3</v>
      </c>
      <c r="O81" s="14">
        <v>4.3499999999999997E-3</v>
      </c>
    </row>
    <row r="82" spans="1:15" x14ac:dyDescent="0.25">
      <c r="A82" t="s">
        <v>43</v>
      </c>
      <c r="B82" s="5">
        <v>10015</v>
      </c>
      <c r="C82" s="5" t="s">
        <v>262</v>
      </c>
      <c r="D82" t="s">
        <v>36</v>
      </c>
      <c r="E82" s="14">
        <v>11.7</v>
      </c>
      <c r="F82" s="16">
        <v>11</v>
      </c>
      <c r="G82" s="16">
        <v>8</v>
      </c>
      <c r="H82" s="5">
        <v>1</v>
      </c>
      <c r="I82" s="16">
        <v>1.1000000000000001</v>
      </c>
      <c r="J82" s="21">
        <v>4.6666666666666669E-2</v>
      </c>
      <c r="K82">
        <v>1E-4</v>
      </c>
      <c r="L82">
        <v>5.1282051282051282E-3</v>
      </c>
      <c r="M82" s="14">
        <v>5.5449999999999996E-3</v>
      </c>
      <c r="N82" s="14">
        <v>1.25E-3</v>
      </c>
      <c r="O82" s="14">
        <v>1.2E-2</v>
      </c>
    </row>
    <row r="83" spans="1:15" x14ac:dyDescent="0.25">
      <c r="A83" t="s">
        <v>43</v>
      </c>
      <c r="B83" s="5">
        <v>10015</v>
      </c>
      <c r="C83" s="5" t="s">
        <v>262</v>
      </c>
      <c r="D83" t="s">
        <v>37</v>
      </c>
      <c r="E83" s="14">
        <v>8.4</v>
      </c>
      <c r="F83" s="16">
        <v>12.5</v>
      </c>
      <c r="G83" s="16">
        <v>8</v>
      </c>
      <c r="H83" s="5">
        <v>95.5</v>
      </c>
      <c r="I83" s="16">
        <v>2.4</v>
      </c>
      <c r="J83" s="14">
        <v>1.8333333333333333E-2</v>
      </c>
      <c r="K83">
        <v>4.4999999999999999E-4</v>
      </c>
      <c r="L83">
        <v>2.9487179487179487E-2</v>
      </c>
      <c r="M83" s="14">
        <v>5.5449999999999996E-3</v>
      </c>
      <c r="N83" s="14">
        <v>1.09E-3</v>
      </c>
      <c r="O83" s="14">
        <v>9.9700000000000014E-3</v>
      </c>
    </row>
    <row r="84" spans="1:15" s="7" customFormat="1" x14ac:dyDescent="0.25">
      <c r="A84" s="6"/>
      <c r="E84" s="15">
        <f>AVERAGE(E73:E83)</f>
        <v>14.463636363636363</v>
      </c>
      <c r="F84" s="15">
        <f>_xlfn.PERCENTILE.EXC(F73:F83,0.5)</f>
        <v>10.8</v>
      </c>
      <c r="G84" s="15">
        <f>PERCENTILE(G73:G83,0.95)</f>
        <v>8.25</v>
      </c>
      <c r="H84" s="15">
        <f>AVERAGE(H73:H83)</f>
        <v>12.127272727272727</v>
      </c>
      <c r="I84" s="15">
        <f>PERCENTILE(I73:I83,0.95)</f>
        <v>2.4</v>
      </c>
      <c r="J84" s="18">
        <f t="shared" ref="J84:O84" si="5">PERCENTILE(J73:J83,0.95)</f>
        <v>0.23</v>
      </c>
      <c r="K84" s="7">
        <f t="shared" si="5"/>
        <v>3.4099999999999998E-3</v>
      </c>
      <c r="L84" s="7">
        <f t="shared" si="5"/>
        <v>0.18653846153846154</v>
      </c>
      <c r="M84" s="15">
        <f t="shared" si="5"/>
        <v>1.3872500000000001E-2</v>
      </c>
      <c r="N84" s="15">
        <f t="shared" si="5"/>
        <v>1.58E-3</v>
      </c>
      <c r="O84" s="15">
        <f t="shared" si="5"/>
        <v>3.6549999999999999E-2</v>
      </c>
    </row>
    <row r="85" spans="1:15" x14ac:dyDescent="0.25">
      <c r="A85" t="s">
        <v>47</v>
      </c>
      <c r="B85" s="5">
        <v>10016</v>
      </c>
      <c r="C85" s="5" t="s">
        <v>262</v>
      </c>
      <c r="D85" t="s">
        <v>28</v>
      </c>
      <c r="E85" s="14">
        <v>5.5</v>
      </c>
      <c r="F85" s="16">
        <v>10.6</v>
      </c>
      <c r="G85" s="5">
        <v>7.7</v>
      </c>
      <c r="H85" s="5">
        <v>1</v>
      </c>
      <c r="I85" s="5">
        <v>0.25</v>
      </c>
      <c r="J85">
        <v>6.8333333333333343E-2</v>
      </c>
      <c r="K85">
        <v>9.8999999999999999E-4</v>
      </c>
      <c r="L85">
        <v>0.16153846153846155</v>
      </c>
      <c r="M85">
        <v>5.5449999999999996E-3</v>
      </c>
      <c r="N85">
        <v>7.3899999999999997E-4</v>
      </c>
      <c r="O85">
        <v>5.7199999999999994E-3</v>
      </c>
    </row>
    <row r="86" spans="1:15" x14ac:dyDescent="0.25">
      <c r="A86" t="s">
        <v>47</v>
      </c>
      <c r="B86" s="5">
        <v>10016</v>
      </c>
      <c r="C86" s="5" t="s">
        <v>262</v>
      </c>
      <c r="D86" t="s">
        <v>29</v>
      </c>
      <c r="E86" s="14">
        <v>10.199999999999999</v>
      </c>
      <c r="F86" s="16">
        <v>12.2</v>
      </c>
      <c r="G86" s="5">
        <v>8.1</v>
      </c>
      <c r="H86" s="5">
        <v>1</v>
      </c>
      <c r="I86" s="5">
        <v>1.6</v>
      </c>
      <c r="J86">
        <v>3.1666666666666669E-2</v>
      </c>
      <c r="K86">
        <v>1.1E-4</v>
      </c>
      <c r="L86">
        <v>5.1282051282051282E-3</v>
      </c>
      <c r="M86">
        <v>5.5449999999999996E-3</v>
      </c>
      <c r="N86">
        <v>8.9300000000000002E-4</v>
      </c>
      <c r="O86">
        <v>2.97E-3</v>
      </c>
    </row>
    <row r="87" spans="1:15" x14ac:dyDescent="0.25">
      <c r="A87" t="s">
        <v>47</v>
      </c>
      <c r="B87" s="5">
        <v>10016</v>
      </c>
      <c r="C87" s="5" t="s">
        <v>262</v>
      </c>
      <c r="D87" t="s">
        <v>30</v>
      </c>
      <c r="E87" s="14">
        <v>9.6999999999999993</v>
      </c>
      <c r="F87" s="16">
        <v>11.2</v>
      </c>
      <c r="G87" s="5">
        <v>8.1</v>
      </c>
      <c r="H87" s="5">
        <v>5.5</v>
      </c>
      <c r="I87" s="5">
        <v>1</v>
      </c>
      <c r="J87">
        <v>5.1999999999999998E-2</v>
      </c>
      <c r="K87">
        <v>1.5299999999999999E-3</v>
      </c>
      <c r="L87">
        <v>7.2179487179487176E-2</v>
      </c>
      <c r="M87">
        <v>5.5449999999999996E-3</v>
      </c>
      <c r="N87">
        <v>1.01E-3</v>
      </c>
      <c r="O87">
        <v>2.5600000000000002E-3</v>
      </c>
    </row>
    <row r="88" spans="1:15" x14ac:dyDescent="0.25">
      <c r="A88" t="s">
        <v>47</v>
      </c>
      <c r="B88" s="5">
        <v>10016</v>
      </c>
      <c r="C88" s="5" t="s">
        <v>262</v>
      </c>
      <c r="D88" t="s">
        <v>44</v>
      </c>
      <c r="E88" s="14">
        <v>11.7</v>
      </c>
      <c r="F88" s="16">
        <v>11</v>
      </c>
      <c r="G88" s="5">
        <v>8.1999999999999993</v>
      </c>
      <c r="H88" s="5">
        <v>4.4000000000000004</v>
      </c>
      <c r="I88" s="5">
        <v>0.9</v>
      </c>
      <c r="J88">
        <v>0.28100000000000003</v>
      </c>
      <c r="K88">
        <v>1.6000000000000001E-4</v>
      </c>
      <c r="L88">
        <v>5.1282051282051282E-3</v>
      </c>
      <c r="M88">
        <v>5.5449999999999996E-3</v>
      </c>
      <c r="N88">
        <v>1.07E-3</v>
      </c>
      <c r="O88">
        <v>5.9800000000000001E-3</v>
      </c>
    </row>
    <row r="89" spans="1:15" x14ac:dyDescent="0.25">
      <c r="A89" t="s">
        <v>47</v>
      </c>
      <c r="B89" s="5">
        <v>10016</v>
      </c>
      <c r="C89" s="5" t="s">
        <v>262</v>
      </c>
      <c r="D89" t="s">
        <v>48</v>
      </c>
      <c r="E89" s="14">
        <v>19.399999999999999</v>
      </c>
      <c r="F89" s="16">
        <v>11.4</v>
      </c>
      <c r="G89" s="5">
        <v>8.4</v>
      </c>
      <c r="H89" s="5">
        <v>10</v>
      </c>
      <c r="I89" s="5">
        <v>2.2999999999999998</v>
      </c>
      <c r="J89">
        <v>7.8666666666666663E-2</v>
      </c>
      <c r="K89">
        <v>4.2000000000000002E-4</v>
      </c>
      <c r="L89">
        <v>5.1282051282051282E-3</v>
      </c>
      <c r="M89">
        <v>5.5449999999999996E-3</v>
      </c>
      <c r="N89">
        <v>1.2700000000000001E-3</v>
      </c>
      <c r="O89">
        <v>4.0099999999999997E-3</v>
      </c>
    </row>
    <row r="90" spans="1:15" x14ac:dyDescent="0.25">
      <c r="A90" t="s">
        <v>47</v>
      </c>
      <c r="B90" s="5">
        <v>10016</v>
      </c>
      <c r="C90" s="5" t="s">
        <v>262</v>
      </c>
      <c r="D90" t="s">
        <v>45</v>
      </c>
      <c r="E90" s="14">
        <v>19.5</v>
      </c>
      <c r="F90" s="16">
        <v>8.5</v>
      </c>
      <c r="G90" s="5">
        <v>8.1999999999999993</v>
      </c>
      <c r="H90" s="5">
        <v>9.1999999999999993</v>
      </c>
      <c r="I90" s="5">
        <v>1.8</v>
      </c>
      <c r="J90">
        <v>7.0000000000000007E-2</v>
      </c>
      <c r="K90">
        <v>5.8900000000000003E-3</v>
      </c>
      <c r="L90">
        <v>0.10897435897435898</v>
      </c>
      <c r="M90">
        <v>5.5449999999999996E-3</v>
      </c>
      <c r="N90">
        <v>1.31E-3</v>
      </c>
      <c r="O90">
        <v>1.1699999999999999E-2</v>
      </c>
    </row>
    <row r="91" spans="1:15" x14ac:dyDescent="0.25">
      <c r="A91" t="s">
        <v>47</v>
      </c>
      <c r="B91" s="5">
        <v>10016</v>
      </c>
      <c r="C91" s="5" t="s">
        <v>262</v>
      </c>
      <c r="D91" t="s">
        <v>32</v>
      </c>
      <c r="E91" s="14">
        <v>20.3</v>
      </c>
      <c r="F91" s="16">
        <v>9.1999999999999993</v>
      </c>
      <c r="G91" s="5">
        <v>8</v>
      </c>
      <c r="H91" s="5">
        <v>5.5</v>
      </c>
      <c r="I91" s="5">
        <v>3.4</v>
      </c>
      <c r="J91">
        <v>5.6666666666666671E-2</v>
      </c>
      <c r="K91">
        <v>4.6999999999999999E-4</v>
      </c>
      <c r="L91">
        <v>1.282051282051282E-2</v>
      </c>
      <c r="M91">
        <v>5.5449999999999996E-3</v>
      </c>
      <c r="N91">
        <v>1.66E-3</v>
      </c>
      <c r="O91">
        <v>4.81E-3</v>
      </c>
    </row>
    <row r="92" spans="1:15" x14ac:dyDescent="0.25">
      <c r="A92" t="s">
        <v>47</v>
      </c>
      <c r="B92" s="5">
        <v>10016</v>
      </c>
      <c r="C92" s="5" t="s">
        <v>262</v>
      </c>
      <c r="D92" t="s">
        <v>33</v>
      </c>
      <c r="E92" s="14">
        <v>22.5</v>
      </c>
      <c r="F92" s="16">
        <v>7.9</v>
      </c>
      <c r="G92" s="5">
        <v>8.1999999999999993</v>
      </c>
      <c r="H92" s="5">
        <v>2</v>
      </c>
      <c r="I92" s="5">
        <v>1.5</v>
      </c>
      <c r="J92">
        <v>0.05</v>
      </c>
      <c r="K92">
        <v>3.4000000000000002E-4</v>
      </c>
      <c r="L92">
        <v>5.1282051282051282E-3</v>
      </c>
      <c r="M92">
        <v>5.5449999999999996E-3</v>
      </c>
      <c r="N92">
        <v>1.09E-3</v>
      </c>
      <c r="O92">
        <v>4.0199999999999993E-3</v>
      </c>
    </row>
    <row r="93" spans="1:15" x14ac:dyDescent="0.25">
      <c r="A93" t="s">
        <v>47</v>
      </c>
      <c r="B93" s="5">
        <v>10016</v>
      </c>
      <c r="C93" s="5" t="s">
        <v>262</v>
      </c>
      <c r="D93" t="s">
        <v>46</v>
      </c>
      <c r="E93" s="14">
        <v>18.899999999999999</v>
      </c>
      <c r="F93" s="16">
        <v>9.9</v>
      </c>
      <c r="G93" s="5">
        <v>8.1999999999999993</v>
      </c>
      <c r="H93" s="5">
        <v>5.2</v>
      </c>
      <c r="I93" s="5">
        <v>1.2</v>
      </c>
      <c r="J93">
        <v>2.8000000000000001E-2</v>
      </c>
      <c r="K93">
        <v>9.3000000000000005E-4</v>
      </c>
      <c r="L93">
        <v>1.7948717948717947E-2</v>
      </c>
      <c r="M93">
        <v>5.5449999999999996E-3</v>
      </c>
      <c r="N93">
        <v>1.4599999999999999E-3</v>
      </c>
      <c r="O93">
        <v>8.94E-3</v>
      </c>
    </row>
    <row r="94" spans="1:15" x14ac:dyDescent="0.25">
      <c r="A94" t="s">
        <v>47</v>
      </c>
      <c r="B94" s="5">
        <v>10016</v>
      </c>
      <c r="C94" s="5" t="s">
        <v>262</v>
      </c>
      <c r="D94" t="s">
        <v>35</v>
      </c>
      <c r="E94" s="14">
        <v>13.7</v>
      </c>
      <c r="F94" s="16">
        <v>10.7</v>
      </c>
      <c r="G94" s="5">
        <v>7.9</v>
      </c>
      <c r="H94" s="5">
        <v>14.4</v>
      </c>
      <c r="I94" s="5">
        <v>3.2</v>
      </c>
      <c r="J94">
        <v>3.6666666666666667E-2</v>
      </c>
      <c r="K94">
        <v>4.2000000000000002E-4</v>
      </c>
      <c r="L94">
        <v>2.3076923076923075E-2</v>
      </c>
      <c r="M94">
        <v>5.5449999999999996E-3</v>
      </c>
      <c r="N94">
        <v>1.2999999999999999E-3</v>
      </c>
      <c r="O94">
        <v>7.2399999999999999E-3</v>
      </c>
    </row>
    <row r="95" spans="1:15" x14ac:dyDescent="0.25">
      <c r="A95" t="s">
        <v>47</v>
      </c>
      <c r="B95" s="5">
        <v>10016</v>
      </c>
      <c r="C95" s="5" t="s">
        <v>262</v>
      </c>
      <c r="D95" t="s">
        <v>36</v>
      </c>
      <c r="E95" s="14">
        <v>12.2</v>
      </c>
      <c r="F95" s="16">
        <v>10.4</v>
      </c>
      <c r="G95" s="5">
        <v>8</v>
      </c>
      <c r="H95" s="5">
        <v>1</v>
      </c>
      <c r="I95" s="5">
        <v>1.1000000000000001</v>
      </c>
      <c r="J95">
        <v>0.05</v>
      </c>
      <c r="K95">
        <v>4.6999999999999999E-4</v>
      </c>
      <c r="L95">
        <v>2.3076923076923075E-2</v>
      </c>
      <c r="M95">
        <v>5.5449999999999996E-3</v>
      </c>
      <c r="N95">
        <v>1.0400000000000001E-3</v>
      </c>
      <c r="O95">
        <v>2.8599999999999997E-3</v>
      </c>
    </row>
    <row r="96" spans="1:15" x14ac:dyDescent="0.25">
      <c r="A96" t="s">
        <v>47</v>
      </c>
      <c r="B96" s="5">
        <v>10016</v>
      </c>
      <c r="C96" s="5" t="s">
        <v>262</v>
      </c>
      <c r="D96" t="s">
        <v>37</v>
      </c>
      <c r="E96" s="14">
        <v>9.4</v>
      </c>
      <c r="F96" s="16">
        <v>12.5</v>
      </c>
      <c r="G96" s="5">
        <v>8</v>
      </c>
      <c r="H96" s="5">
        <v>42</v>
      </c>
      <c r="I96" s="5">
        <v>3</v>
      </c>
      <c r="J96">
        <v>1.9333333333333334E-2</v>
      </c>
      <c r="K96">
        <v>8.0000000000000004E-4</v>
      </c>
      <c r="L96">
        <v>4.8717948717948718E-2</v>
      </c>
      <c r="M96">
        <v>5.5449999999999996E-3</v>
      </c>
      <c r="N96">
        <v>1.0300000000000001E-3</v>
      </c>
      <c r="O96">
        <v>9.5899999999999996E-3</v>
      </c>
    </row>
    <row r="97" spans="1:15" s="7" customFormat="1" x14ac:dyDescent="0.25">
      <c r="A97" s="6"/>
      <c r="E97" s="15">
        <f>AVERAGE(E85:E96)</f>
        <v>14.416666666666664</v>
      </c>
      <c r="F97" s="15">
        <f>_xlfn.PERCENTILE.EXC(F85:F96,0.5)</f>
        <v>10.649999999999999</v>
      </c>
      <c r="G97" s="15">
        <f>PERCENTILE(G85:G96,0.95)</f>
        <v>8.2899999999999991</v>
      </c>
      <c r="H97" s="15">
        <f>AVERAGE(H85:H96)</f>
        <v>8.4333333333333318</v>
      </c>
      <c r="I97" s="15">
        <f>PERCENTILE(I85:I96,0.95)</f>
        <v>3.29</v>
      </c>
      <c r="J97" s="18">
        <f t="shared" ref="J97:O97" si="6">PERCENTILE(J85:J96,0.95)</f>
        <v>0.16971666666666652</v>
      </c>
      <c r="K97" s="7">
        <f t="shared" si="6"/>
        <v>3.4919999999999968E-3</v>
      </c>
      <c r="L97" s="7">
        <f t="shared" si="6"/>
        <v>0.13262820512820508</v>
      </c>
      <c r="M97" s="15">
        <f t="shared" si="6"/>
        <v>5.5449999999999996E-3</v>
      </c>
      <c r="N97" s="15">
        <f t="shared" si="6"/>
        <v>1.5499999999999997E-3</v>
      </c>
      <c r="O97" s="15">
        <f t="shared" si="6"/>
        <v>1.0539499999999997E-2</v>
      </c>
    </row>
    <row r="98" spans="1:15" x14ac:dyDescent="0.25">
      <c r="A98" t="s">
        <v>49</v>
      </c>
      <c r="B98" s="5">
        <v>10017</v>
      </c>
      <c r="C98" s="5" t="s">
        <v>262</v>
      </c>
      <c r="D98" t="s">
        <v>28</v>
      </c>
      <c r="E98">
        <v>5.4</v>
      </c>
      <c r="F98" s="16">
        <v>12.7</v>
      </c>
      <c r="G98" s="5">
        <v>7.9</v>
      </c>
      <c r="H98" s="5">
        <v>2</v>
      </c>
      <c r="I98" s="5">
        <v>0.7</v>
      </c>
      <c r="J98">
        <v>5.9666666666666666E-2</v>
      </c>
      <c r="K98">
        <v>6.7000000000000002E-4</v>
      </c>
      <c r="L98">
        <v>7.0256410256410259E-2</v>
      </c>
      <c r="M98">
        <v>5.5449999999999996E-3</v>
      </c>
      <c r="N98">
        <v>5.9400000000000002E-4</v>
      </c>
      <c r="O98">
        <v>1.6100000000000001E-3</v>
      </c>
    </row>
    <row r="99" spans="1:15" x14ac:dyDescent="0.25">
      <c r="A99" t="s">
        <v>49</v>
      </c>
      <c r="B99" s="5">
        <v>10017</v>
      </c>
      <c r="C99" s="5" t="s">
        <v>262</v>
      </c>
      <c r="D99" t="s">
        <v>29</v>
      </c>
      <c r="E99">
        <v>10.1</v>
      </c>
      <c r="F99" s="16">
        <v>10.8</v>
      </c>
      <c r="G99" s="5">
        <v>8.1999999999999993</v>
      </c>
      <c r="H99" s="5">
        <v>1</v>
      </c>
      <c r="I99" s="5">
        <v>1.4</v>
      </c>
      <c r="J99">
        <v>8.1000000000000003E-2</v>
      </c>
      <c r="K99">
        <v>2.7699999999999999E-3</v>
      </c>
      <c r="L99">
        <v>0.10166666666666666</v>
      </c>
      <c r="M99">
        <v>5.5449999999999996E-3</v>
      </c>
      <c r="N99">
        <v>7.1599999999999995E-4</v>
      </c>
      <c r="O99">
        <v>5.0499999999999998E-3</v>
      </c>
    </row>
    <row r="100" spans="1:15" x14ac:dyDescent="0.25">
      <c r="A100" t="s">
        <v>49</v>
      </c>
      <c r="B100" s="5">
        <v>10017</v>
      </c>
      <c r="C100" s="5" t="s">
        <v>262</v>
      </c>
      <c r="D100" t="s">
        <v>30</v>
      </c>
      <c r="E100">
        <v>10.1</v>
      </c>
      <c r="F100" s="16">
        <v>11.6</v>
      </c>
      <c r="G100" s="5">
        <v>8.1999999999999993</v>
      </c>
      <c r="H100" s="5">
        <v>6.5</v>
      </c>
      <c r="I100" s="5">
        <v>0.91</v>
      </c>
      <c r="J100">
        <v>3.4666666666666665E-2</v>
      </c>
      <c r="K100">
        <v>1.3600000000000001E-3</v>
      </c>
      <c r="L100">
        <v>4.9871794871794869E-2</v>
      </c>
      <c r="M100">
        <v>5.5449999999999996E-3</v>
      </c>
      <c r="N100">
        <v>1.24E-3</v>
      </c>
      <c r="O100">
        <v>4.3299999999999996E-3</v>
      </c>
    </row>
    <row r="101" spans="1:15" x14ac:dyDescent="0.25">
      <c r="A101" t="s">
        <v>49</v>
      </c>
      <c r="B101" s="5">
        <v>10017</v>
      </c>
      <c r="C101" s="5" t="s">
        <v>262</v>
      </c>
      <c r="D101" t="s">
        <v>44</v>
      </c>
      <c r="E101">
        <v>14</v>
      </c>
      <c r="F101" s="16">
        <v>13.1</v>
      </c>
      <c r="G101" s="5">
        <v>8.5</v>
      </c>
      <c r="H101" s="5">
        <v>5.6</v>
      </c>
      <c r="I101" s="5">
        <v>1.1000000000000001</v>
      </c>
      <c r="J101">
        <v>0.27166666666666667</v>
      </c>
      <c r="K101">
        <v>3.6000000000000002E-4</v>
      </c>
      <c r="L101">
        <v>5.1282051282051282E-3</v>
      </c>
      <c r="M101">
        <v>5.5449999999999996E-3</v>
      </c>
      <c r="N101">
        <v>1.2900000000000001E-3</v>
      </c>
      <c r="O101">
        <v>5.0199999999999993E-3</v>
      </c>
    </row>
    <row r="102" spans="1:15" x14ac:dyDescent="0.25">
      <c r="A102" t="s">
        <v>49</v>
      </c>
      <c r="B102" s="5">
        <v>10017</v>
      </c>
      <c r="C102" s="5" t="s">
        <v>262</v>
      </c>
      <c r="D102" t="s">
        <v>48</v>
      </c>
      <c r="E102">
        <v>19.600000000000001</v>
      </c>
      <c r="F102" s="16">
        <v>10.4</v>
      </c>
      <c r="G102" s="5">
        <v>8.4</v>
      </c>
      <c r="H102" s="5">
        <v>11</v>
      </c>
      <c r="I102" s="5">
        <v>2</v>
      </c>
      <c r="J102">
        <v>6.0333333333333343E-2</v>
      </c>
      <c r="K102">
        <v>4.2999999999999999E-4</v>
      </c>
      <c r="L102">
        <v>5.1282051282051282E-3</v>
      </c>
      <c r="M102">
        <v>5.5449999999999996E-3</v>
      </c>
      <c r="N102">
        <v>1.32E-3</v>
      </c>
      <c r="O102">
        <v>2.9100000000000003E-3</v>
      </c>
    </row>
    <row r="103" spans="1:15" x14ac:dyDescent="0.25">
      <c r="A103" t="s">
        <v>49</v>
      </c>
      <c r="B103" s="5">
        <v>10017</v>
      </c>
      <c r="C103" s="5" t="s">
        <v>262</v>
      </c>
      <c r="D103" t="s">
        <v>31</v>
      </c>
      <c r="E103">
        <v>18.2</v>
      </c>
      <c r="F103" s="16">
        <v>9.3000000000000007</v>
      </c>
      <c r="G103" s="5">
        <v>7.8</v>
      </c>
      <c r="H103" s="5">
        <v>2</v>
      </c>
      <c r="I103" s="5">
        <v>1.1000000000000001</v>
      </c>
      <c r="J103">
        <v>4.6666666666666669E-2</v>
      </c>
      <c r="K103">
        <v>9.8999999999999999E-4</v>
      </c>
      <c r="L103">
        <v>4.8717948717948718E-2</v>
      </c>
      <c r="M103">
        <v>5.5449999999999996E-3</v>
      </c>
      <c r="N103">
        <v>1.07E-3</v>
      </c>
      <c r="O103">
        <v>6.0899999999999999E-3</v>
      </c>
    </row>
    <row r="104" spans="1:15" x14ac:dyDescent="0.25">
      <c r="A104" t="s">
        <v>49</v>
      </c>
      <c r="B104" s="5">
        <v>10017</v>
      </c>
      <c r="C104" s="5" t="s">
        <v>262</v>
      </c>
      <c r="D104" t="s">
        <v>32</v>
      </c>
      <c r="E104">
        <v>20.3</v>
      </c>
      <c r="F104" s="16">
        <v>9.8000000000000007</v>
      </c>
      <c r="G104" s="5">
        <v>8</v>
      </c>
      <c r="H104" s="5">
        <v>7</v>
      </c>
      <c r="I104" s="5">
        <v>4.2</v>
      </c>
      <c r="J104">
        <v>4.3333333333333335E-2</v>
      </c>
      <c r="K104">
        <v>3.8000000000000002E-4</v>
      </c>
      <c r="L104">
        <v>1.0384615384615384E-2</v>
      </c>
      <c r="M104">
        <v>5.5449999999999996E-3</v>
      </c>
      <c r="N104">
        <v>1.2700000000000001E-3</v>
      </c>
      <c r="O104">
        <v>8.8299999999999993E-3</v>
      </c>
    </row>
    <row r="105" spans="1:15" x14ac:dyDescent="0.25">
      <c r="A105" t="s">
        <v>49</v>
      </c>
      <c r="B105" s="5">
        <v>10017</v>
      </c>
      <c r="C105" s="5" t="s">
        <v>262</v>
      </c>
      <c r="D105" t="s">
        <v>33</v>
      </c>
      <c r="E105">
        <v>22.7</v>
      </c>
      <c r="F105" s="16">
        <v>9.4</v>
      </c>
      <c r="G105" s="5">
        <v>8.1999999999999993</v>
      </c>
      <c r="H105" s="5">
        <v>1</v>
      </c>
      <c r="I105" s="5">
        <v>1.6</v>
      </c>
      <c r="J105">
        <v>6.3333333333333339E-2</v>
      </c>
      <c r="K105">
        <v>3.4000000000000002E-4</v>
      </c>
      <c r="L105">
        <v>5.1282051282051282E-3</v>
      </c>
      <c r="M105">
        <v>5.5449999999999996E-3</v>
      </c>
      <c r="N105">
        <v>1.0300000000000001E-3</v>
      </c>
      <c r="O105">
        <v>1.25E-3</v>
      </c>
    </row>
    <row r="106" spans="1:15" x14ac:dyDescent="0.25">
      <c r="A106" t="s">
        <v>49</v>
      </c>
      <c r="B106" s="5">
        <v>10017</v>
      </c>
      <c r="C106" s="5" t="s">
        <v>262</v>
      </c>
      <c r="D106" t="s">
        <v>46</v>
      </c>
      <c r="E106">
        <v>19.8</v>
      </c>
      <c r="F106" s="16">
        <v>9.9</v>
      </c>
      <c r="G106" s="5">
        <v>8.1999999999999993</v>
      </c>
      <c r="H106" s="5">
        <v>6.4</v>
      </c>
      <c r="I106" s="5">
        <v>0.99</v>
      </c>
      <c r="J106">
        <v>2.8000000000000001E-2</v>
      </c>
      <c r="K106">
        <v>1.1299999999999999E-3</v>
      </c>
      <c r="L106">
        <v>2.0512820512820513E-2</v>
      </c>
      <c r="M106">
        <v>5.5449999999999996E-3</v>
      </c>
      <c r="N106">
        <v>1.49E-3</v>
      </c>
      <c r="O106">
        <v>4.0800000000000003E-3</v>
      </c>
    </row>
    <row r="107" spans="1:15" x14ac:dyDescent="0.25">
      <c r="A107" t="s">
        <v>49</v>
      </c>
      <c r="B107" s="5">
        <v>10017</v>
      </c>
      <c r="C107" s="5" t="s">
        <v>262</v>
      </c>
      <c r="D107" t="s">
        <v>35</v>
      </c>
      <c r="E107">
        <v>13.2</v>
      </c>
      <c r="F107" s="16">
        <v>10.8</v>
      </c>
      <c r="G107" s="5">
        <v>8.1</v>
      </c>
      <c r="H107" s="5">
        <v>19.600000000000001</v>
      </c>
      <c r="I107" s="5">
        <v>3.6</v>
      </c>
      <c r="J107">
        <v>2.5666666666666667E-2</v>
      </c>
      <c r="K107">
        <v>7.3999999999999999E-4</v>
      </c>
      <c r="L107">
        <v>2.6923076923076925E-2</v>
      </c>
      <c r="M107">
        <v>5.5449999999999996E-3</v>
      </c>
      <c r="N107">
        <v>1.23E-3</v>
      </c>
      <c r="O107">
        <v>6.4900000000000001E-3</v>
      </c>
    </row>
    <row r="108" spans="1:15" x14ac:dyDescent="0.25">
      <c r="A108" t="s">
        <v>49</v>
      </c>
      <c r="B108" s="5">
        <v>10017</v>
      </c>
      <c r="C108" s="5" t="s">
        <v>262</v>
      </c>
      <c r="D108" t="s">
        <v>36</v>
      </c>
      <c r="E108">
        <v>13</v>
      </c>
      <c r="F108" s="16">
        <v>10.6</v>
      </c>
      <c r="G108" s="5">
        <v>7.8</v>
      </c>
      <c r="H108" s="5">
        <v>1</v>
      </c>
      <c r="I108" s="5">
        <v>1.2</v>
      </c>
      <c r="J108">
        <v>3.0666666666666668E-2</v>
      </c>
      <c r="K108">
        <v>2.1000000000000001E-4</v>
      </c>
      <c r="L108">
        <v>1.5384615384615384E-2</v>
      </c>
      <c r="M108">
        <v>5.5449999999999996E-3</v>
      </c>
      <c r="N108">
        <v>1.0200000000000001E-3</v>
      </c>
      <c r="O108">
        <v>3.3700000000000002E-3</v>
      </c>
    </row>
    <row r="109" spans="1:15" x14ac:dyDescent="0.25">
      <c r="A109" t="s">
        <v>49</v>
      </c>
      <c r="B109" s="5">
        <v>10017</v>
      </c>
      <c r="C109" s="5" t="s">
        <v>262</v>
      </c>
      <c r="D109" t="s">
        <v>37</v>
      </c>
      <c r="E109">
        <v>8.4</v>
      </c>
      <c r="F109" s="16">
        <v>12.7</v>
      </c>
      <c r="G109" s="5">
        <v>8</v>
      </c>
      <c r="H109" s="5">
        <v>36</v>
      </c>
      <c r="I109" s="5">
        <v>2.6</v>
      </c>
      <c r="J109">
        <v>3.3333333333333335E-3</v>
      </c>
      <c r="K109">
        <v>5.1000000000000004E-4</v>
      </c>
      <c r="L109">
        <v>3.3333333333333333E-2</v>
      </c>
      <c r="M109">
        <v>5.5449999999999996E-3</v>
      </c>
      <c r="N109">
        <v>9.6900000000000003E-4</v>
      </c>
      <c r="O109">
        <v>1.0800000000000001E-2</v>
      </c>
    </row>
    <row r="110" spans="1:15" s="7" customFormat="1" x14ac:dyDescent="0.25">
      <c r="A110" s="6"/>
      <c r="F110" s="15">
        <f>_xlfn.PERCENTILE.EXC(F98:F109,0.5)</f>
        <v>10.7</v>
      </c>
      <c r="G110" s="15">
        <f>PERCENTILE(G98:G109,0.95)</f>
        <v>8.4450000000000003</v>
      </c>
      <c r="H110" s="15">
        <f>AVERAGE(H98:H109)</f>
        <v>8.2583333333333329</v>
      </c>
      <c r="I110" s="15">
        <f>PERCENTILE(I98:I109,0.95)</f>
        <v>3.8699999999999997</v>
      </c>
      <c r="J110" s="18">
        <f t="shared" ref="J110:O110" si="7">PERCENTILE(J98:J109,0.95)</f>
        <v>0.16679999999999987</v>
      </c>
      <c r="K110" s="7">
        <f t="shared" si="7"/>
        <v>1.9944999999999989E-3</v>
      </c>
      <c r="L110" s="7">
        <f t="shared" si="7"/>
        <v>8.4391025641025616E-2</v>
      </c>
      <c r="M110" s="15">
        <f t="shared" si="7"/>
        <v>5.5449999999999996E-3</v>
      </c>
      <c r="N110" s="15">
        <f t="shared" si="7"/>
        <v>1.3965E-3</v>
      </c>
      <c r="O110" s="15">
        <f t="shared" si="7"/>
        <v>9.7164999999999977E-3</v>
      </c>
    </row>
    <row r="111" spans="1:15" x14ac:dyDescent="0.25">
      <c r="A111" t="s">
        <v>50</v>
      </c>
      <c r="B111" s="5">
        <v>10100</v>
      </c>
      <c r="C111" s="5" t="s">
        <v>262</v>
      </c>
      <c r="D111" t="s">
        <v>16</v>
      </c>
      <c r="E111">
        <v>4.7</v>
      </c>
      <c r="F111" s="16">
        <v>4.7</v>
      </c>
      <c r="G111" s="5">
        <v>7.9</v>
      </c>
      <c r="H111" s="5">
        <v>21.2</v>
      </c>
      <c r="I111" s="16">
        <v>1.8</v>
      </c>
      <c r="J111" s="21">
        <v>5.1333333333333335E-2</v>
      </c>
      <c r="K111">
        <v>1.5299999999999999E-3</v>
      </c>
      <c r="L111">
        <v>0.16923076923076924</v>
      </c>
      <c r="M111" s="14">
        <v>5.5449999999999996E-3</v>
      </c>
      <c r="N111" s="14">
        <v>4.3800000000000002E-4</v>
      </c>
      <c r="O111" s="14">
        <v>1.83E-3</v>
      </c>
    </row>
    <row r="112" spans="1:15" x14ac:dyDescent="0.25">
      <c r="A112" t="s">
        <v>50</v>
      </c>
      <c r="B112" s="5">
        <v>10100</v>
      </c>
      <c r="C112" s="5" t="s">
        <v>262</v>
      </c>
      <c r="D112" t="s">
        <v>17</v>
      </c>
      <c r="E112">
        <v>8</v>
      </c>
      <c r="F112" s="16">
        <v>11.1</v>
      </c>
      <c r="G112" s="5">
        <v>8</v>
      </c>
      <c r="H112" s="5">
        <v>10.5</v>
      </c>
      <c r="I112" s="16">
        <v>0.25</v>
      </c>
      <c r="J112" s="21">
        <v>8.7333333333333346E-2</v>
      </c>
      <c r="K112">
        <v>1.31E-3</v>
      </c>
      <c r="L112">
        <v>8.8717948717948705E-2</v>
      </c>
      <c r="M112" s="14">
        <v>5.5449999999999996E-3</v>
      </c>
      <c r="N112" s="14">
        <v>1.39E-3</v>
      </c>
      <c r="O112" s="14">
        <v>4.4299999999999999E-3</v>
      </c>
    </row>
    <row r="113" spans="1:15" x14ac:dyDescent="0.25">
      <c r="A113" t="s">
        <v>50</v>
      </c>
      <c r="B113" s="5">
        <v>10100</v>
      </c>
      <c r="C113" s="5" t="s">
        <v>262</v>
      </c>
      <c r="D113" t="s">
        <v>18</v>
      </c>
      <c r="E113">
        <v>11.6</v>
      </c>
      <c r="F113" s="16">
        <v>10.1</v>
      </c>
      <c r="G113" s="5">
        <v>8</v>
      </c>
      <c r="H113" s="5">
        <v>21</v>
      </c>
      <c r="I113" s="16">
        <v>0.96</v>
      </c>
      <c r="J113" s="21">
        <v>5.3999999999999999E-2</v>
      </c>
      <c r="K113">
        <v>8.5999999999999998E-4</v>
      </c>
      <c r="L113">
        <v>4.3846153846153847E-2</v>
      </c>
      <c r="M113" s="14">
        <v>5.5449999999999996E-3</v>
      </c>
      <c r="N113" s="14">
        <v>2.0800000000000003E-3</v>
      </c>
      <c r="O113" s="14">
        <v>9.2699999999999987E-3</v>
      </c>
    </row>
    <row r="114" spans="1:15" x14ac:dyDescent="0.25">
      <c r="A114" t="s">
        <v>50</v>
      </c>
      <c r="B114" s="5">
        <v>10100</v>
      </c>
      <c r="C114" s="5" t="s">
        <v>262</v>
      </c>
      <c r="D114" t="s">
        <v>39</v>
      </c>
      <c r="E114">
        <v>12.6</v>
      </c>
      <c r="F114" s="16">
        <v>11.7</v>
      </c>
      <c r="G114" s="5">
        <v>8.1999999999999993</v>
      </c>
      <c r="H114" s="5">
        <v>9.6</v>
      </c>
      <c r="I114" s="16">
        <v>0.78</v>
      </c>
      <c r="J114" s="21">
        <v>0.20799999999999999</v>
      </c>
      <c r="K114">
        <v>1.7000000000000001E-4</v>
      </c>
      <c r="L114">
        <v>5.1282051282051282E-3</v>
      </c>
      <c r="M114" s="14">
        <v>5.5449999999999996E-3</v>
      </c>
      <c r="N114" s="14">
        <v>1.2800000000000001E-3</v>
      </c>
      <c r="O114" s="14">
        <v>5.8600000000000006E-3</v>
      </c>
    </row>
    <row r="115" spans="1:15" x14ac:dyDescent="0.25">
      <c r="A115" t="s">
        <v>50</v>
      </c>
      <c r="B115" s="5">
        <v>10100</v>
      </c>
      <c r="C115" s="5" t="s">
        <v>262</v>
      </c>
      <c r="D115" t="s">
        <v>40</v>
      </c>
      <c r="E115">
        <v>21.3</v>
      </c>
      <c r="F115" s="16">
        <v>7.6</v>
      </c>
      <c r="G115" s="5">
        <v>8.1</v>
      </c>
      <c r="H115" s="5">
        <v>5</v>
      </c>
      <c r="I115" s="16">
        <v>0.69</v>
      </c>
      <c r="J115" s="21">
        <v>5.5333333333333339E-2</v>
      </c>
      <c r="K115">
        <v>3.5100000000000001E-3</v>
      </c>
      <c r="L115">
        <v>7.128205128205127E-2</v>
      </c>
      <c r="M115" s="14">
        <v>5.5449999999999996E-3</v>
      </c>
      <c r="N115" s="14">
        <v>1.6899999999999999E-3</v>
      </c>
      <c r="O115" s="14">
        <v>3.32E-3</v>
      </c>
    </row>
    <row r="116" spans="1:15" x14ac:dyDescent="0.25">
      <c r="A116" t="s">
        <v>50</v>
      </c>
      <c r="B116" s="5">
        <v>10100</v>
      </c>
      <c r="C116" s="5" t="s">
        <v>262</v>
      </c>
      <c r="D116" t="s">
        <v>19</v>
      </c>
      <c r="E116">
        <v>18.899999999999999</v>
      </c>
      <c r="F116" s="16">
        <v>8.6999999999999993</v>
      </c>
      <c r="G116" s="5">
        <v>7.9</v>
      </c>
      <c r="H116" s="5">
        <v>16</v>
      </c>
      <c r="I116" s="16">
        <v>0.7</v>
      </c>
      <c r="J116" s="21">
        <v>8.1333333333333341E-2</v>
      </c>
      <c r="K116">
        <v>1.25E-3</v>
      </c>
      <c r="L116">
        <v>4.6666666666666669E-2</v>
      </c>
      <c r="M116" s="14">
        <v>5.5449999999999996E-3</v>
      </c>
      <c r="N116" s="14">
        <v>1.1999999999999999E-3</v>
      </c>
      <c r="O116" s="14">
        <v>3.6800000000000001E-3</v>
      </c>
    </row>
    <row r="117" spans="1:15" x14ac:dyDescent="0.25">
      <c r="A117" t="s">
        <v>50</v>
      </c>
      <c r="B117" s="5">
        <v>10100</v>
      </c>
      <c r="C117" s="5" t="s">
        <v>262</v>
      </c>
      <c r="D117" t="s">
        <v>20</v>
      </c>
      <c r="E117">
        <v>27.3</v>
      </c>
      <c r="F117" s="16">
        <v>8.1999999999999993</v>
      </c>
      <c r="G117" s="5">
        <v>7.9</v>
      </c>
      <c r="H117" s="5">
        <v>14.8</v>
      </c>
      <c r="I117" s="16">
        <v>2</v>
      </c>
      <c r="J117" s="14">
        <v>3.3333333333333335E-3</v>
      </c>
      <c r="K117">
        <v>2.4000000000000001E-4</v>
      </c>
      <c r="L117">
        <v>5.1282051282051282E-3</v>
      </c>
      <c r="M117" s="14">
        <v>5.5449999999999996E-3</v>
      </c>
      <c r="N117" s="14">
        <v>1.41E-3</v>
      </c>
      <c r="O117" s="14">
        <v>7.6100000000000004E-3</v>
      </c>
    </row>
    <row r="118" spans="1:15" x14ac:dyDescent="0.25">
      <c r="A118" t="s">
        <v>50</v>
      </c>
      <c r="B118" s="5">
        <v>10100</v>
      </c>
      <c r="C118" s="5" t="s">
        <v>262</v>
      </c>
      <c r="D118" t="s">
        <v>21</v>
      </c>
      <c r="E118">
        <v>24.4</v>
      </c>
      <c r="F118" s="16">
        <v>7.6</v>
      </c>
      <c r="G118" s="5">
        <v>8.1</v>
      </c>
      <c r="H118" s="5">
        <v>80</v>
      </c>
      <c r="I118" s="16">
        <v>2.1</v>
      </c>
      <c r="J118" s="21">
        <v>4.3333333333333335E-2</v>
      </c>
      <c r="K118">
        <v>3.1E-4</v>
      </c>
      <c r="L118">
        <v>5.1282051282051282E-3</v>
      </c>
      <c r="M118" s="14">
        <v>5.5449999999999996E-3</v>
      </c>
      <c r="N118" s="14">
        <v>1.41E-3</v>
      </c>
      <c r="O118" s="14">
        <v>1.32E-2</v>
      </c>
    </row>
    <row r="119" spans="1:15" x14ac:dyDescent="0.25">
      <c r="A119" t="s">
        <v>50</v>
      </c>
      <c r="B119" s="5">
        <v>10100</v>
      </c>
      <c r="C119" s="5" t="s">
        <v>262</v>
      </c>
      <c r="D119" t="s">
        <v>22</v>
      </c>
      <c r="E119">
        <v>24.4</v>
      </c>
      <c r="F119" s="16">
        <v>8.6</v>
      </c>
      <c r="G119" s="5">
        <v>8.1</v>
      </c>
      <c r="H119" s="5">
        <v>6.8</v>
      </c>
      <c r="I119" s="16">
        <v>0.8</v>
      </c>
      <c r="J119" s="21">
        <v>0.04</v>
      </c>
      <c r="K119">
        <v>1.56E-3</v>
      </c>
      <c r="L119">
        <v>2.564102564102564E-2</v>
      </c>
      <c r="M119" s="14">
        <v>5.5449999999999996E-3</v>
      </c>
      <c r="N119" s="14">
        <v>1.3799999999999999E-3</v>
      </c>
      <c r="O119" s="14">
        <v>5.0000000000000001E-3</v>
      </c>
    </row>
    <row r="120" spans="1:15" x14ac:dyDescent="0.25">
      <c r="A120" t="s">
        <v>50</v>
      </c>
      <c r="B120" s="5">
        <v>10100</v>
      </c>
      <c r="C120" s="5" t="s">
        <v>262</v>
      </c>
      <c r="D120" t="s">
        <v>23</v>
      </c>
      <c r="E120">
        <v>16.399999999999999</v>
      </c>
      <c r="F120" s="16">
        <v>9.1999999999999993</v>
      </c>
      <c r="G120" s="5">
        <v>8.1</v>
      </c>
      <c r="H120" s="5">
        <v>5.6</v>
      </c>
      <c r="I120" s="16">
        <v>1.9</v>
      </c>
      <c r="J120" s="21">
        <v>0.04</v>
      </c>
      <c r="K120">
        <v>1.07E-3</v>
      </c>
      <c r="L120">
        <v>3.0769230769230767E-2</v>
      </c>
      <c r="M120" s="14">
        <v>5.5449999999999996E-3</v>
      </c>
      <c r="N120" s="14">
        <v>1.2600000000000001E-3</v>
      </c>
      <c r="O120" s="14">
        <v>3.3900000000000002E-3</v>
      </c>
    </row>
    <row r="121" spans="1:15" x14ac:dyDescent="0.25">
      <c r="A121" t="s">
        <v>50</v>
      </c>
      <c r="B121" s="5">
        <v>10100</v>
      </c>
      <c r="C121" s="5" t="s">
        <v>262</v>
      </c>
      <c r="D121" t="s">
        <v>25</v>
      </c>
      <c r="E121">
        <v>7</v>
      </c>
      <c r="F121" s="16">
        <v>11.6</v>
      </c>
      <c r="G121" s="5">
        <v>8</v>
      </c>
      <c r="H121" s="5">
        <v>87.3</v>
      </c>
      <c r="I121" s="16">
        <v>1.8</v>
      </c>
      <c r="J121" s="21">
        <v>4.6666666666666669E-2</v>
      </c>
      <c r="K121">
        <v>8.5999999999999998E-4</v>
      </c>
      <c r="L121">
        <v>6.2820512820512819E-2</v>
      </c>
      <c r="M121" s="14">
        <v>5.5449999999999996E-3</v>
      </c>
      <c r="N121" s="14">
        <v>1.0300000000000001E-3</v>
      </c>
      <c r="O121" s="14">
        <v>6.8799999999999998E-3</v>
      </c>
    </row>
    <row r="122" spans="1:15" s="7" customFormat="1" x14ac:dyDescent="0.25">
      <c r="A122" s="6"/>
      <c r="C122" s="8"/>
      <c r="F122" s="15">
        <f>_xlfn.PERCENTILE.EXC(F111:F121,0.5)</f>
        <v>8.6999999999999993</v>
      </c>
      <c r="G122" s="15">
        <f>PERCENTILE(G111:G121,0.95)</f>
        <v>8.1499999999999986</v>
      </c>
      <c r="H122" s="18">
        <f>AVERAGE(H111:H121)</f>
        <v>25.254545454545454</v>
      </c>
      <c r="I122" s="15">
        <f>PERCENTILE(I111:I121,0.95)</f>
        <v>2.0499999999999998</v>
      </c>
      <c r="J122" s="18">
        <f t="shared" ref="J122:O122" si="8">PERCENTILE(J111:J121,0.95)</f>
        <v>0.14766666666666667</v>
      </c>
      <c r="K122" s="7">
        <f t="shared" si="8"/>
        <v>2.5349999999999999E-3</v>
      </c>
      <c r="L122" s="7">
        <f t="shared" si="8"/>
        <v>0.12897435897435897</v>
      </c>
      <c r="M122" s="15">
        <f t="shared" si="8"/>
        <v>5.5449999999999996E-3</v>
      </c>
      <c r="N122" s="15">
        <f t="shared" si="8"/>
        <v>1.885E-3</v>
      </c>
      <c r="O122" s="15">
        <f t="shared" si="8"/>
        <v>1.1234999999999998E-2</v>
      </c>
    </row>
    <row r="123" spans="1:15" x14ac:dyDescent="0.25">
      <c r="A123" t="s">
        <v>51</v>
      </c>
      <c r="B123" s="5">
        <v>12002</v>
      </c>
      <c r="C123" s="5" t="s">
        <v>262</v>
      </c>
      <c r="D123" t="s">
        <v>52</v>
      </c>
      <c r="E123">
        <v>4.9000000000000004</v>
      </c>
      <c r="F123" s="16">
        <v>15.2</v>
      </c>
      <c r="G123" s="5">
        <v>8.1</v>
      </c>
      <c r="H123" s="5">
        <v>3.6</v>
      </c>
      <c r="I123" s="5">
        <v>11.1</v>
      </c>
      <c r="J123">
        <v>4.8333333333333339E-2</v>
      </c>
      <c r="K123">
        <v>9.7999999999999997E-4</v>
      </c>
      <c r="L123">
        <v>6.7435897435897438E-2</v>
      </c>
      <c r="M123">
        <v>5.5449999999999996E-3</v>
      </c>
      <c r="N123">
        <v>7.4200000000000004E-4</v>
      </c>
      <c r="O123">
        <v>1.6100000000000001E-3</v>
      </c>
    </row>
    <row r="124" spans="1:15" x14ac:dyDescent="0.25">
      <c r="A124" t="s">
        <v>51</v>
      </c>
      <c r="B124" s="5">
        <v>12002</v>
      </c>
      <c r="C124" s="5" t="s">
        <v>262</v>
      </c>
      <c r="D124" t="s">
        <v>53</v>
      </c>
      <c r="E124">
        <v>6.1</v>
      </c>
      <c r="F124" s="16">
        <v>19</v>
      </c>
      <c r="G124" s="5">
        <v>8.6999999999999993</v>
      </c>
      <c r="H124" s="5">
        <v>16</v>
      </c>
      <c r="I124" s="5">
        <v>10.3</v>
      </c>
      <c r="J124">
        <v>5.2333333333333329E-2</v>
      </c>
      <c r="K124">
        <v>3.1E-4</v>
      </c>
      <c r="L124">
        <v>5.1282051282051282E-3</v>
      </c>
      <c r="M124">
        <v>5.5449999999999996E-3</v>
      </c>
      <c r="N124">
        <v>1.2999999999999999E-3</v>
      </c>
      <c r="O124">
        <v>2.2400000000000002E-3</v>
      </c>
    </row>
    <row r="125" spans="1:15" x14ac:dyDescent="0.25">
      <c r="A125" t="s">
        <v>51</v>
      </c>
      <c r="B125" s="5">
        <v>12002</v>
      </c>
      <c r="C125" s="5" t="s">
        <v>262</v>
      </c>
      <c r="D125" t="s">
        <v>54</v>
      </c>
      <c r="E125">
        <v>12</v>
      </c>
      <c r="F125" s="16">
        <v>17.399999999999999</v>
      </c>
      <c r="G125" s="5">
        <v>8.6999999999999993</v>
      </c>
      <c r="H125" s="5">
        <v>13.2</v>
      </c>
      <c r="I125" s="5">
        <v>16</v>
      </c>
      <c r="J125">
        <v>3.6000000000000004E-2</v>
      </c>
      <c r="K125">
        <v>3.9399999999999999E-3</v>
      </c>
      <c r="L125">
        <v>4.2435897435897429E-2</v>
      </c>
      <c r="M125">
        <v>5.5449999999999996E-3</v>
      </c>
      <c r="N125">
        <v>7.8200000000000003E-4</v>
      </c>
      <c r="O125">
        <v>3.2000000000000002E-3</v>
      </c>
    </row>
    <row r="126" spans="1:15" x14ac:dyDescent="0.25">
      <c r="A126" t="s">
        <v>51</v>
      </c>
      <c r="B126" s="5">
        <v>12002</v>
      </c>
      <c r="C126" s="5" t="s">
        <v>262</v>
      </c>
      <c r="D126" t="s">
        <v>55</v>
      </c>
      <c r="E126">
        <v>11.6</v>
      </c>
      <c r="F126" s="27">
        <v>0.15</v>
      </c>
      <c r="G126" s="25">
        <v>9</v>
      </c>
      <c r="H126" s="25">
        <v>23</v>
      </c>
      <c r="I126" s="5">
        <v>18.100000000000001</v>
      </c>
      <c r="J126">
        <v>3.3333333333333335E-3</v>
      </c>
      <c r="K126">
        <v>8.4000000000000003E-4</v>
      </c>
      <c r="L126">
        <v>5.1282051282051282E-3</v>
      </c>
      <c r="M126">
        <v>5.5449999999999996E-3</v>
      </c>
      <c r="N126">
        <v>1.8400000000000001E-3</v>
      </c>
      <c r="O126">
        <v>7.1799999999999998E-3</v>
      </c>
    </row>
    <row r="127" spans="1:15" x14ac:dyDescent="0.25">
      <c r="A127" t="s">
        <v>51</v>
      </c>
      <c r="B127" s="5">
        <v>12002</v>
      </c>
      <c r="C127" s="5" t="s">
        <v>262</v>
      </c>
      <c r="D127" t="s">
        <v>48</v>
      </c>
      <c r="E127">
        <v>17.899999999999999</v>
      </c>
      <c r="F127" s="16">
        <v>9.8000000000000007</v>
      </c>
      <c r="G127" s="5">
        <v>8.5</v>
      </c>
      <c r="H127" s="5">
        <v>27</v>
      </c>
      <c r="I127" s="5">
        <v>7.5</v>
      </c>
      <c r="J127">
        <v>2.6666666666666668E-2</v>
      </c>
      <c r="K127">
        <v>4.6999999999999999E-4</v>
      </c>
      <c r="L127">
        <v>5.1282051282051282E-3</v>
      </c>
      <c r="M127">
        <v>5.5449999999999996E-3</v>
      </c>
      <c r="N127">
        <v>9.1800000000000009E-4</v>
      </c>
      <c r="O127">
        <v>3.3500000000000001E-3</v>
      </c>
    </row>
    <row r="128" spans="1:15" x14ac:dyDescent="0.25">
      <c r="A128" t="s">
        <v>51</v>
      </c>
      <c r="B128" s="5">
        <v>12002</v>
      </c>
      <c r="C128" s="5" t="s">
        <v>262</v>
      </c>
      <c r="D128" t="s">
        <v>56</v>
      </c>
      <c r="E128">
        <v>21.7</v>
      </c>
      <c r="F128" s="16">
        <v>16.100000000000001</v>
      </c>
      <c r="G128" s="5">
        <v>8.6</v>
      </c>
      <c r="H128" s="5">
        <v>15.5</v>
      </c>
      <c r="I128" s="5">
        <v>5.3</v>
      </c>
      <c r="J128">
        <v>3.3333333333333335E-3</v>
      </c>
      <c r="K128">
        <v>7.2999999999999996E-4</v>
      </c>
      <c r="L128">
        <v>5.1282051282051282E-3</v>
      </c>
      <c r="M128">
        <v>5.5449999999999996E-3</v>
      </c>
      <c r="N128">
        <v>5.0799999999999999E-4</v>
      </c>
      <c r="O128">
        <v>1.2099999999999999E-3</v>
      </c>
    </row>
    <row r="129" spans="1:15" x14ac:dyDescent="0.25">
      <c r="A129" t="s">
        <v>51</v>
      </c>
      <c r="B129" s="5">
        <v>12002</v>
      </c>
      <c r="C129" s="5" t="s">
        <v>262</v>
      </c>
      <c r="D129" t="s">
        <v>57</v>
      </c>
      <c r="E129">
        <v>25.1</v>
      </c>
      <c r="F129" s="16">
        <v>8.1999999999999993</v>
      </c>
      <c r="G129" s="5">
        <v>8.5</v>
      </c>
      <c r="H129" s="5">
        <v>19</v>
      </c>
      <c r="I129" s="5">
        <v>16</v>
      </c>
      <c r="J129">
        <v>1.1666666666666667E-2</v>
      </c>
      <c r="K129">
        <v>7.3999999999999999E-4</v>
      </c>
      <c r="L129">
        <v>5.1282051282051282E-3</v>
      </c>
      <c r="M129">
        <v>5.5449999999999996E-3</v>
      </c>
      <c r="N129">
        <v>3.79E-4</v>
      </c>
      <c r="O129">
        <v>3.5899999999999999E-3</v>
      </c>
    </row>
    <row r="130" spans="1:15" x14ac:dyDescent="0.25">
      <c r="A130" t="s">
        <v>51</v>
      </c>
      <c r="B130" s="5">
        <v>12002</v>
      </c>
      <c r="C130" s="5" t="s">
        <v>262</v>
      </c>
      <c r="D130" t="s">
        <v>58</v>
      </c>
      <c r="E130">
        <v>21.8</v>
      </c>
      <c r="F130" s="16">
        <v>21.8</v>
      </c>
      <c r="G130" s="19">
        <v>9.3000000000000007</v>
      </c>
      <c r="H130" s="5">
        <v>39</v>
      </c>
      <c r="I130" s="5">
        <v>30</v>
      </c>
      <c r="J130">
        <v>0.04</v>
      </c>
      <c r="K130">
        <v>1.38E-2</v>
      </c>
      <c r="L130">
        <v>3.0769230769230767E-2</v>
      </c>
      <c r="M130">
        <v>5.5449999999999996E-3</v>
      </c>
      <c r="N130">
        <v>6.4099999999999997E-4</v>
      </c>
      <c r="O130">
        <v>3.5000000000000001E-3</v>
      </c>
    </row>
    <row r="131" spans="1:15" x14ac:dyDescent="0.25">
      <c r="A131" t="s">
        <v>51</v>
      </c>
      <c r="B131" s="5">
        <v>12002</v>
      </c>
      <c r="C131" s="5" t="s">
        <v>262</v>
      </c>
      <c r="D131" t="s">
        <v>59</v>
      </c>
      <c r="E131">
        <v>24.3</v>
      </c>
      <c r="F131" s="16">
        <v>11.5</v>
      </c>
      <c r="G131" s="5">
        <v>8.6999999999999993</v>
      </c>
      <c r="H131" s="5">
        <v>36.4</v>
      </c>
      <c r="I131" s="5">
        <v>34</v>
      </c>
      <c r="J131">
        <v>3.3333333333333335E-3</v>
      </c>
      <c r="K131">
        <v>1.0300000000000001E-3</v>
      </c>
      <c r="L131">
        <v>5.1282051282051282E-3</v>
      </c>
      <c r="M131">
        <v>5.5449999999999996E-3</v>
      </c>
      <c r="N131">
        <v>6.1499999999999999E-4</v>
      </c>
      <c r="O131">
        <v>2.8E-3</v>
      </c>
    </row>
    <row r="132" spans="1:15" x14ac:dyDescent="0.25">
      <c r="A132" t="s">
        <v>51</v>
      </c>
      <c r="B132" s="5">
        <v>12002</v>
      </c>
      <c r="C132" s="5" t="s">
        <v>262</v>
      </c>
      <c r="D132" t="s">
        <v>60</v>
      </c>
      <c r="E132">
        <v>14.7</v>
      </c>
      <c r="F132" s="16">
        <v>11.3</v>
      </c>
      <c r="G132" s="5">
        <v>8.4</v>
      </c>
      <c r="H132" s="5">
        <v>23.3</v>
      </c>
      <c r="I132" s="5">
        <v>23</v>
      </c>
      <c r="J132">
        <v>4.6666666666666669E-2</v>
      </c>
      <c r="K132">
        <v>2.9999999999999997E-4</v>
      </c>
      <c r="L132">
        <v>5.1282051282051282E-3</v>
      </c>
      <c r="M132">
        <v>5.5449999999999996E-3</v>
      </c>
      <c r="N132">
        <v>5.8799999999999998E-4</v>
      </c>
      <c r="O132">
        <v>2.8900000000000002E-3</v>
      </c>
    </row>
    <row r="133" spans="1:15" x14ac:dyDescent="0.25">
      <c r="A133" t="s">
        <v>51</v>
      </c>
      <c r="B133" s="5">
        <v>12002</v>
      </c>
      <c r="C133" s="5" t="s">
        <v>262</v>
      </c>
      <c r="D133" t="s">
        <v>61</v>
      </c>
      <c r="E133">
        <v>13</v>
      </c>
      <c r="F133" s="16">
        <v>8.5</v>
      </c>
      <c r="G133" s="5">
        <v>8</v>
      </c>
      <c r="H133" s="5">
        <v>15</v>
      </c>
      <c r="I133" s="5">
        <v>18</v>
      </c>
      <c r="J133">
        <v>3.3333333333333335E-3</v>
      </c>
      <c r="K133">
        <v>1.1E-4</v>
      </c>
      <c r="L133">
        <v>5.1282051282051282E-3</v>
      </c>
      <c r="M133">
        <v>5.5449999999999996E-3</v>
      </c>
      <c r="N133">
        <v>3.4599999999999995E-4</v>
      </c>
      <c r="O133">
        <v>1.8600000000000001E-3</v>
      </c>
    </row>
    <row r="134" spans="1:15" x14ac:dyDescent="0.25">
      <c r="A134" t="s">
        <v>51</v>
      </c>
      <c r="B134" s="5">
        <v>12002</v>
      </c>
      <c r="C134" s="5" t="s">
        <v>262</v>
      </c>
      <c r="D134" t="s">
        <v>62</v>
      </c>
      <c r="E134">
        <v>7</v>
      </c>
      <c r="F134" s="17">
        <v>4.5</v>
      </c>
      <c r="G134" s="5">
        <v>7.7</v>
      </c>
      <c r="H134" s="5">
        <v>7</v>
      </c>
      <c r="I134" s="5">
        <v>11</v>
      </c>
      <c r="J134">
        <v>3.3333333333333335E-3</v>
      </c>
      <c r="K134">
        <v>4.4200000000000003E-3</v>
      </c>
      <c r="L134">
        <v>0.64102564102564097</v>
      </c>
      <c r="M134">
        <v>5.5449999999999996E-3</v>
      </c>
      <c r="N134">
        <v>6.1399999999999996E-4</v>
      </c>
      <c r="O134">
        <v>2.1000000000000003E-3</v>
      </c>
    </row>
    <row r="135" spans="1:15" s="7" customFormat="1" x14ac:dyDescent="0.25">
      <c r="A135" s="6"/>
      <c r="C135" s="8"/>
      <c r="F135" s="15">
        <f>_xlfn.PERCENTILE.EXC(F123:F134,0.5)</f>
        <v>11.4</v>
      </c>
      <c r="G135" s="13">
        <f>PERCENTILE(G123:G134,0.95)</f>
        <v>9.1349999999999998</v>
      </c>
      <c r="H135" s="15">
        <f>AVERAGE(H123:H134)</f>
        <v>19.833333333333336</v>
      </c>
      <c r="I135" s="18">
        <f>PERCENTILE(I123:I134,0.95)</f>
        <v>31.799999999999997</v>
      </c>
      <c r="J135" s="18">
        <f t="shared" ref="J135:O135" si="9">PERCENTILE(J123:J134,0.95)</f>
        <v>5.0133333333333335E-2</v>
      </c>
      <c r="K135" s="7">
        <f t="shared" si="9"/>
        <v>8.6409999999999924E-3</v>
      </c>
      <c r="L135" s="7">
        <f t="shared" si="9"/>
        <v>0.32555128205128164</v>
      </c>
      <c r="M135" s="15">
        <f t="shared" si="9"/>
        <v>5.5449999999999996E-3</v>
      </c>
      <c r="N135" s="15">
        <f t="shared" si="9"/>
        <v>1.5429999999999997E-3</v>
      </c>
      <c r="O135" s="15">
        <f t="shared" si="9"/>
        <v>5.2054999999999975E-3</v>
      </c>
    </row>
    <row r="136" spans="1:15" x14ac:dyDescent="0.25">
      <c r="A136" t="s">
        <v>63</v>
      </c>
      <c r="B136" s="5">
        <v>12003</v>
      </c>
      <c r="C136" s="5" t="s">
        <v>262</v>
      </c>
      <c r="D136" t="s">
        <v>64</v>
      </c>
      <c r="E136">
        <v>4.7</v>
      </c>
      <c r="F136" s="16">
        <v>12.37</v>
      </c>
      <c r="G136" s="5">
        <v>8.1999999999999993</v>
      </c>
      <c r="H136" s="5">
        <v>10.5</v>
      </c>
      <c r="I136" s="5">
        <v>6.45</v>
      </c>
      <c r="J136">
        <v>5.0000000000000001E-3</v>
      </c>
      <c r="K136">
        <v>6.0800000000000003E-3</v>
      </c>
      <c r="L136">
        <v>0.33974358974358976</v>
      </c>
      <c r="N136">
        <v>5.0000000000000001E-4</v>
      </c>
      <c r="O136">
        <v>2.5000000000000001E-3</v>
      </c>
    </row>
    <row r="137" spans="1:15" x14ac:dyDescent="0.25">
      <c r="A137" t="s">
        <v>63</v>
      </c>
      <c r="B137" s="5">
        <v>12003</v>
      </c>
      <c r="C137" s="5" t="s">
        <v>262</v>
      </c>
      <c r="D137" t="s">
        <v>65</v>
      </c>
      <c r="E137">
        <v>7.3</v>
      </c>
      <c r="F137" s="16">
        <v>11.08</v>
      </c>
      <c r="G137" s="5">
        <v>8.4</v>
      </c>
      <c r="H137" s="5">
        <v>1.99</v>
      </c>
      <c r="I137" s="5">
        <v>6.9</v>
      </c>
      <c r="J137">
        <v>0.11333333333333334</v>
      </c>
      <c r="K137">
        <v>4.1399999999999996E-3</v>
      </c>
      <c r="L137">
        <v>0.12051282051282051</v>
      </c>
      <c r="N137">
        <v>5.0000000000000001E-4</v>
      </c>
      <c r="O137">
        <v>2.5000000000000001E-3</v>
      </c>
    </row>
    <row r="138" spans="1:15" x14ac:dyDescent="0.25">
      <c r="A138" t="s">
        <v>63</v>
      </c>
      <c r="B138" s="5">
        <v>12003</v>
      </c>
      <c r="C138" s="5" t="s">
        <v>262</v>
      </c>
      <c r="D138" t="s">
        <v>66</v>
      </c>
      <c r="E138">
        <v>12</v>
      </c>
      <c r="F138" s="16">
        <v>10.62</v>
      </c>
      <c r="G138" s="5">
        <v>8.6999999999999993</v>
      </c>
      <c r="H138" s="5">
        <v>19.5</v>
      </c>
      <c r="I138" s="5">
        <v>5.46</v>
      </c>
      <c r="J138">
        <v>5.0000000000000001E-3</v>
      </c>
      <c r="K138">
        <v>1.5100000000000001E-2</v>
      </c>
      <c r="L138">
        <v>0.16282051282051282</v>
      </c>
      <c r="N138">
        <v>5.0000000000000001E-4</v>
      </c>
      <c r="O138">
        <v>2.3E-2</v>
      </c>
    </row>
    <row r="139" spans="1:15" x14ac:dyDescent="0.25">
      <c r="A139" t="s">
        <v>63</v>
      </c>
      <c r="B139" s="5">
        <v>12003</v>
      </c>
      <c r="C139" s="5" t="s">
        <v>262</v>
      </c>
      <c r="D139" t="s">
        <v>67</v>
      </c>
      <c r="E139">
        <v>13</v>
      </c>
      <c r="F139" s="16">
        <v>10.01</v>
      </c>
      <c r="G139" s="5">
        <v>8.9</v>
      </c>
      <c r="H139" s="5">
        <v>18.3</v>
      </c>
      <c r="I139" s="5">
        <v>6.51</v>
      </c>
      <c r="J139">
        <v>5.0000000000000001E-3</v>
      </c>
      <c r="K139">
        <v>4.8000000000000001E-4</v>
      </c>
      <c r="L139">
        <v>3.205128205128205E-3</v>
      </c>
      <c r="N139">
        <v>5.0000000000000001E-4</v>
      </c>
      <c r="O139">
        <v>2.5000000000000001E-3</v>
      </c>
    </row>
    <row r="140" spans="1:15" x14ac:dyDescent="0.25">
      <c r="A140" t="s">
        <v>63</v>
      </c>
      <c r="B140" s="5">
        <v>12003</v>
      </c>
      <c r="C140" s="5" t="s">
        <v>262</v>
      </c>
      <c r="D140" t="s">
        <v>68</v>
      </c>
      <c r="E140">
        <v>14</v>
      </c>
      <c r="F140" s="16">
        <v>6.69</v>
      </c>
      <c r="G140" s="5">
        <v>8</v>
      </c>
      <c r="H140" s="5">
        <v>13.9</v>
      </c>
      <c r="I140" s="5">
        <v>7.98</v>
      </c>
      <c r="J140">
        <v>0.05</v>
      </c>
      <c r="K140">
        <v>8.6199999999999992E-3</v>
      </c>
      <c r="L140">
        <v>0.3692307692307692</v>
      </c>
      <c r="N140">
        <v>5.0000000000000001E-4</v>
      </c>
      <c r="O140">
        <v>2.5000000000000001E-3</v>
      </c>
    </row>
    <row r="141" spans="1:15" x14ac:dyDescent="0.25">
      <c r="A141" t="s">
        <v>63</v>
      </c>
      <c r="B141" s="5">
        <v>12003</v>
      </c>
      <c r="C141" s="5" t="s">
        <v>262</v>
      </c>
      <c r="D141" t="s">
        <v>69</v>
      </c>
      <c r="E141">
        <v>22.3</v>
      </c>
      <c r="F141" s="17">
        <v>4.25</v>
      </c>
      <c r="G141" s="5">
        <v>7.9</v>
      </c>
      <c r="H141" s="5">
        <v>6.25</v>
      </c>
      <c r="I141" s="5">
        <v>7.41</v>
      </c>
      <c r="J141">
        <v>0.13</v>
      </c>
      <c r="K141">
        <v>1.7399999999999999E-2</v>
      </c>
      <c r="L141">
        <v>0.51410256410256416</v>
      </c>
      <c r="N141">
        <v>5.0000000000000001E-4</v>
      </c>
      <c r="O141">
        <v>0.83499999999999996</v>
      </c>
    </row>
    <row r="142" spans="1:15" x14ac:dyDescent="0.25">
      <c r="A142" t="s">
        <v>63</v>
      </c>
      <c r="B142" s="5">
        <v>12003</v>
      </c>
      <c r="C142" s="5" t="s">
        <v>262</v>
      </c>
      <c r="D142" t="s">
        <v>57</v>
      </c>
      <c r="E142">
        <v>24.7</v>
      </c>
      <c r="F142" s="16">
        <v>5.62</v>
      </c>
      <c r="G142" s="5">
        <v>7.7</v>
      </c>
      <c r="H142" s="5">
        <v>11.75</v>
      </c>
      <c r="I142" s="5">
        <v>6.43</v>
      </c>
      <c r="J142">
        <v>5.0000000000000001E-3</v>
      </c>
      <c r="K142">
        <v>4.2399999999999998E-3</v>
      </c>
      <c r="L142">
        <v>0.16538461538461538</v>
      </c>
      <c r="N142">
        <v>5.0000000000000001E-4</v>
      </c>
      <c r="O142">
        <v>2.5000000000000001E-3</v>
      </c>
    </row>
    <row r="143" spans="1:15" x14ac:dyDescent="0.25">
      <c r="A143" t="s">
        <v>63</v>
      </c>
      <c r="B143" s="5">
        <v>12003</v>
      </c>
      <c r="C143" s="5" t="s">
        <v>262</v>
      </c>
      <c r="D143" t="s">
        <v>70</v>
      </c>
      <c r="E143">
        <v>24.2</v>
      </c>
      <c r="F143" s="17">
        <v>4.76</v>
      </c>
      <c r="G143" s="5">
        <v>7.8</v>
      </c>
      <c r="H143" s="5">
        <v>9.1999999999999993</v>
      </c>
      <c r="I143" s="5">
        <v>7.06</v>
      </c>
      <c r="J143">
        <v>5.0000000000000001E-3</v>
      </c>
      <c r="K143">
        <v>1E-4</v>
      </c>
      <c r="L143">
        <v>3.205128205128205E-3</v>
      </c>
      <c r="N143">
        <v>5.0000000000000001E-4</v>
      </c>
      <c r="O143">
        <v>6.0000000000000001E-3</v>
      </c>
    </row>
    <row r="144" spans="1:15" x14ac:dyDescent="0.25">
      <c r="A144" t="s">
        <v>63</v>
      </c>
      <c r="B144" s="5">
        <v>12003</v>
      </c>
      <c r="C144" s="5" t="s">
        <v>262</v>
      </c>
      <c r="D144" t="s">
        <v>34</v>
      </c>
      <c r="E144">
        <v>21</v>
      </c>
      <c r="F144" s="17">
        <v>2.6080000000000001</v>
      </c>
      <c r="G144" s="5">
        <v>7.8</v>
      </c>
      <c r="H144" s="5">
        <v>13.7</v>
      </c>
      <c r="I144" s="5">
        <v>8.9600000000000009</v>
      </c>
      <c r="J144">
        <v>5.0000000000000001E-3</v>
      </c>
      <c r="K144">
        <v>1.9800000000000002E-2</v>
      </c>
      <c r="L144">
        <v>0.73846153846153839</v>
      </c>
      <c r="N144">
        <v>4.0000000000000001E-3</v>
      </c>
      <c r="O144">
        <v>1.2999999999999999E-2</v>
      </c>
    </row>
    <row r="145" spans="1:15" x14ac:dyDescent="0.25">
      <c r="A145" t="s">
        <v>63</v>
      </c>
      <c r="B145" s="5">
        <v>12003</v>
      </c>
      <c r="C145" s="5" t="s">
        <v>262</v>
      </c>
      <c r="D145" t="s">
        <v>71</v>
      </c>
      <c r="E145">
        <v>12.8</v>
      </c>
      <c r="F145" s="17">
        <v>3.45</v>
      </c>
      <c r="G145" s="5">
        <v>7.9</v>
      </c>
      <c r="H145" s="5">
        <v>13.5</v>
      </c>
      <c r="I145" s="5">
        <v>8</v>
      </c>
      <c r="J145">
        <v>6.6666666666666666E-2</v>
      </c>
      <c r="K145">
        <v>2.6800000000000001E-2</v>
      </c>
      <c r="L145">
        <v>1.5717948717948718</v>
      </c>
      <c r="N145">
        <v>5.0000000000000001E-4</v>
      </c>
      <c r="O145">
        <v>4.7E-2</v>
      </c>
    </row>
    <row r="146" spans="1:15" x14ac:dyDescent="0.25">
      <c r="A146" t="s">
        <v>63</v>
      </c>
      <c r="B146" s="5">
        <v>12003</v>
      </c>
      <c r="C146" s="5" t="s">
        <v>262</v>
      </c>
      <c r="D146" t="s">
        <v>24</v>
      </c>
      <c r="E146">
        <v>10.8</v>
      </c>
      <c r="F146" s="17">
        <v>2.92</v>
      </c>
      <c r="G146" s="5">
        <v>7.6</v>
      </c>
      <c r="H146" s="5">
        <v>9</v>
      </c>
      <c r="I146" s="5">
        <v>7.06</v>
      </c>
      <c r="J146">
        <v>0.09</v>
      </c>
      <c r="K146">
        <v>1.507E-2</v>
      </c>
      <c r="L146">
        <v>2.0384615384615383</v>
      </c>
      <c r="N146">
        <v>5.0000000000000001E-4</v>
      </c>
      <c r="O146">
        <v>2.1000000000000001E-2</v>
      </c>
    </row>
    <row r="147" spans="1:15" ht="15.75" customHeight="1" x14ac:dyDescent="0.25">
      <c r="A147" t="s">
        <v>63</v>
      </c>
      <c r="B147" s="5">
        <v>12003</v>
      </c>
      <c r="C147" s="5" t="s">
        <v>262</v>
      </c>
      <c r="D147" t="s">
        <v>25</v>
      </c>
      <c r="E147">
        <v>3</v>
      </c>
      <c r="F147" s="16">
        <v>8.1999999999999993</v>
      </c>
      <c r="G147" s="5">
        <v>7.8</v>
      </c>
      <c r="H147" s="5">
        <v>11</v>
      </c>
      <c r="I147" s="5">
        <v>6.26</v>
      </c>
      <c r="J147">
        <v>7.6666666666666675E-2</v>
      </c>
      <c r="K147">
        <v>2.2020000000000001E-2</v>
      </c>
      <c r="L147">
        <v>3.5089743589743589</v>
      </c>
      <c r="N147">
        <v>5.0000000000000001E-4</v>
      </c>
      <c r="O147">
        <v>2.6719999999999997E-2</v>
      </c>
    </row>
    <row r="148" spans="1:15" s="7" customFormat="1" x14ac:dyDescent="0.25">
      <c r="A148" s="6"/>
      <c r="F148" s="22">
        <f>_xlfn.PERCENTILE.EXC(F136:F147,0.5)</f>
        <v>6.1550000000000002</v>
      </c>
      <c r="G148" s="15">
        <f>PERCENTILE(G136:G147,0.95)</f>
        <v>8.7899999999999991</v>
      </c>
      <c r="H148" s="15">
        <f>AVERAGE(H136:H147)</f>
        <v>11.54916666666667</v>
      </c>
      <c r="I148" s="20">
        <f>PERCENTILE(I136:I147,0.95)</f>
        <v>8.4320000000000004</v>
      </c>
      <c r="J148" s="18">
        <f t="shared" ref="J148:O148" si="10">PERCENTILE(J136:J147,0.95)</f>
        <v>0.12083333333333333</v>
      </c>
      <c r="K148" s="7">
        <f t="shared" si="10"/>
        <v>2.4170999999999998E-2</v>
      </c>
      <c r="L148" s="7">
        <f t="shared" si="10"/>
        <v>2.7001923076923067</v>
      </c>
      <c r="M148" s="26"/>
      <c r="N148" s="15">
        <f t="shared" si="10"/>
        <v>2.0749999999999979E-3</v>
      </c>
      <c r="O148" s="15">
        <f t="shared" si="10"/>
        <v>0.4015999999999994</v>
      </c>
    </row>
    <row r="149" spans="1:15" x14ac:dyDescent="0.25">
      <c r="A149" t="s">
        <v>72</v>
      </c>
      <c r="B149" s="5">
        <v>14002</v>
      </c>
      <c r="C149" s="9" t="s">
        <v>73</v>
      </c>
      <c r="D149" s="9" t="s">
        <v>64</v>
      </c>
      <c r="E149" s="9">
        <v>9.6</v>
      </c>
      <c r="F149" s="16">
        <v>12.3</v>
      </c>
      <c r="G149" s="5">
        <v>8.3000000000000007</v>
      </c>
      <c r="H149" s="5">
        <v>12</v>
      </c>
      <c r="I149" s="11">
        <v>0.25</v>
      </c>
      <c r="J149">
        <v>1.1000000000000001E-2</v>
      </c>
      <c r="K149">
        <v>2.5300000000000001E-3</v>
      </c>
      <c r="L149">
        <v>7.7051282051282047E-2</v>
      </c>
      <c r="M149">
        <v>2.2200000000000001E-2</v>
      </c>
      <c r="N149">
        <v>1.1000000000000001E-3</v>
      </c>
      <c r="O149">
        <v>2.1099999999999999E-3</v>
      </c>
    </row>
    <row r="150" spans="1:15" x14ac:dyDescent="0.25">
      <c r="A150" t="s">
        <v>72</v>
      </c>
      <c r="B150" s="5">
        <v>14002</v>
      </c>
      <c r="C150" s="9" t="s">
        <v>73</v>
      </c>
      <c r="D150" s="9" t="s">
        <v>74</v>
      </c>
      <c r="E150" s="9">
        <v>7.9</v>
      </c>
      <c r="F150" s="16">
        <v>12.5</v>
      </c>
      <c r="G150" s="5">
        <v>8.1</v>
      </c>
      <c r="H150" s="5">
        <v>4</v>
      </c>
      <c r="I150" s="11">
        <v>0.9</v>
      </c>
      <c r="J150">
        <v>1.9000000000000003E-2</v>
      </c>
      <c r="K150">
        <v>9.0000000000000006E-5</v>
      </c>
      <c r="L150">
        <v>5.1282051282051282E-3</v>
      </c>
      <c r="M150">
        <v>5.5449999999999996E-3</v>
      </c>
      <c r="N150">
        <v>1.06E-3</v>
      </c>
      <c r="O150">
        <v>3.47E-3</v>
      </c>
    </row>
    <row r="151" spans="1:15" x14ac:dyDescent="0.25">
      <c r="A151" t="s">
        <v>72</v>
      </c>
      <c r="B151" s="5">
        <v>14002</v>
      </c>
      <c r="C151" s="9" t="s">
        <v>73</v>
      </c>
      <c r="D151" s="9" t="s">
        <v>75</v>
      </c>
      <c r="E151" s="9">
        <v>7.1</v>
      </c>
      <c r="F151" s="16">
        <v>12.4</v>
      </c>
      <c r="G151" s="5">
        <v>8.3000000000000007</v>
      </c>
      <c r="H151" s="5">
        <v>1</v>
      </c>
      <c r="I151" s="11">
        <v>0.95</v>
      </c>
      <c r="J151">
        <v>8.3333333333333332E-3</v>
      </c>
      <c r="K151">
        <v>1.3999999999999999E-4</v>
      </c>
      <c r="L151">
        <v>5.1282051282051282E-3</v>
      </c>
      <c r="M151">
        <v>5.5449999999999996E-3</v>
      </c>
      <c r="N151">
        <v>7.36E-4</v>
      </c>
      <c r="O151">
        <v>5.4299999999999999E-3</v>
      </c>
    </row>
    <row r="152" spans="1:15" x14ac:dyDescent="0.25">
      <c r="A152" t="s">
        <v>72</v>
      </c>
      <c r="B152" s="5">
        <v>14002</v>
      </c>
      <c r="C152" s="9" t="s">
        <v>73</v>
      </c>
      <c r="D152" s="9" t="s">
        <v>76</v>
      </c>
      <c r="E152" s="9">
        <v>14.6</v>
      </c>
      <c r="F152" s="16">
        <v>10.7</v>
      </c>
      <c r="G152" s="5">
        <v>8.1</v>
      </c>
      <c r="H152" s="5">
        <v>1</v>
      </c>
      <c r="I152" s="11">
        <v>1.2</v>
      </c>
      <c r="J152">
        <v>1.4E-2</v>
      </c>
      <c r="K152">
        <v>5.5000000000000003E-4</v>
      </c>
      <c r="L152">
        <v>1.7948717948717947E-2</v>
      </c>
      <c r="M152">
        <v>5.5449999999999996E-3</v>
      </c>
      <c r="N152">
        <v>3.4000000000000002E-4</v>
      </c>
      <c r="O152">
        <v>1.14E-3</v>
      </c>
    </row>
    <row r="153" spans="1:15" x14ac:dyDescent="0.25">
      <c r="A153" t="s">
        <v>72</v>
      </c>
      <c r="B153" s="5">
        <v>14002</v>
      </c>
      <c r="C153" s="9" t="s">
        <v>73</v>
      </c>
      <c r="D153" s="9" t="s">
        <v>77</v>
      </c>
      <c r="E153" s="9">
        <v>17.600000000000001</v>
      </c>
      <c r="F153" s="16">
        <v>9.4</v>
      </c>
      <c r="G153" s="5">
        <v>8.1</v>
      </c>
      <c r="H153" s="5">
        <v>8</v>
      </c>
      <c r="I153" s="11">
        <v>1.2</v>
      </c>
      <c r="J153">
        <v>2.4E-2</v>
      </c>
      <c r="K153">
        <v>1.5E-3</v>
      </c>
      <c r="L153">
        <v>3.9487179487179488E-2</v>
      </c>
      <c r="M153">
        <v>5.5449999999999996E-3</v>
      </c>
      <c r="N153">
        <v>1.3600000000000001E-3</v>
      </c>
      <c r="O153">
        <v>5.9199999999999999E-3</v>
      </c>
    </row>
    <row r="154" spans="1:15" x14ac:dyDescent="0.25">
      <c r="A154" t="s">
        <v>72</v>
      </c>
      <c r="B154" s="5">
        <v>14002</v>
      </c>
      <c r="C154" s="9" t="s">
        <v>73</v>
      </c>
      <c r="D154" s="9" t="s">
        <v>78</v>
      </c>
      <c r="E154" s="9">
        <v>18.3</v>
      </c>
      <c r="F154" s="16">
        <v>11</v>
      </c>
      <c r="G154" s="5">
        <v>8.1999999999999993</v>
      </c>
      <c r="H154" s="5">
        <v>1</v>
      </c>
      <c r="I154" s="11">
        <v>0.25</v>
      </c>
      <c r="J154">
        <v>2.1333333333333336E-2</v>
      </c>
      <c r="K154">
        <v>8.3000000000000001E-4</v>
      </c>
      <c r="L154">
        <v>1.6666666666666666E-2</v>
      </c>
      <c r="M154">
        <v>5.5449999999999996E-3</v>
      </c>
      <c r="N154">
        <v>1.5100000000000001E-3</v>
      </c>
      <c r="O154">
        <v>2.9100000000000003E-3</v>
      </c>
    </row>
    <row r="155" spans="1:15" x14ac:dyDescent="0.25">
      <c r="A155" t="s">
        <v>72</v>
      </c>
      <c r="B155" s="5">
        <v>14002</v>
      </c>
      <c r="C155" s="9" t="s">
        <v>73</v>
      </c>
      <c r="D155" s="9" t="s">
        <v>79</v>
      </c>
      <c r="E155" s="9">
        <v>26.3</v>
      </c>
      <c r="F155" s="16">
        <v>11.4</v>
      </c>
      <c r="G155" s="5">
        <v>8.3000000000000007</v>
      </c>
      <c r="H155" s="5">
        <v>7</v>
      </c>
      <c r="I155" s="11">
        <v>0.97</v>
      </c>
      <c r="J155">
        <v>7.0000000000000001E-3</v>
      </c>
      <c r="K155">
        <v>5.4000000000000001E-4</v>
      </c>
      <c r="L155">
        <v>5.1282051282051282E-3</v>
      </c>
      <c r="M155">
        <v>5.5449999999999996E-3</v>
      </c>
      <c r="N155">
        <v>6.1899999999999998E-4</v>
      </c>
      <c r="O155">
        <v>7.4199999999999995E-3</v>
      </c>
    </row>
    <row r="156" spans="1:15" x14ac:dyDescent="0.25">
      <c r="A156" t="s">
        <v>72</v>
      </c>
      <c r="B156" s="5">
        <v>14002</v>
      </c>
      <c r="C156" s="9" t="s">
        <v>73</v>
      </c>
      <c r="D156" s="9" t="s">
        <v>80</v>
      </c>
      <c r="E156" s="9">
        <v>22.1</v>
      </c>
      <c r="F156" s="16">
        <v>9.1</v>
      </c>
      <c r="G156" s="5">
        <v>8.3000000000000007</v>
      </c>
      <c r="H156" s="5">
        <v>2</v>
      </c>
      <c r="I156" s="11">
        <v>1.6</v>
      </c>
      <c r="J156">
        <v>1.3333333333333334E-2</v>
      </c>
      <c r="K156">
        <v>8.5999999999999998E-4</v>
      </c>
      <c r="L156">
        <v>1.0769230769230769E-2</v>
      </c>
      <c r="M156">
        <v>5.5449999999999996E-3</v>
      </c>
      <c r="N156">
        <v>5.0100000000000003E-4</v>
      </c>
      <c r="O156">
        <v>3.1800000000000001E-3</v>
      </c>
    </row>
    <row r="157" spans="1:15" x14ac:dyDescent="0.25">
      <c r="A157" t="s">
        <v>72</v>
      </c>
      <c r="B157" s="5">
        <v>14002</v>
      </c>
      <c r="C157" s="9" t="s">
        <v>73</v>
      </c>
      <c r="D157" s="9" t="s">
        <v>81</v>
      </c>
      <c r="E157" s="9">
        <v>15.4</v>
      </c>
      <c r="F157" s="16">
        <v>9.6999999999999993</v>
      </c>
      <c r="G157" s="5">
        <v>7.9</v>
      </c>
      <c r="H157" s="5">
        <v>30</v>
      </c>
      <c r="I157" s="11">
        <v>2.1</v>
      </c>
      <c r="J157">
        <v>2.6666666666666668E-2</v>
      </c>
      <c r="K157">
        <v>7.2000000000000005E-4</v>
      </c>
      <c r="L157">
        <v>3.461538461538461E-2</v>
      </c>
      <c r="M157">
        <v>5.5449999999999996E-3</v>
      </c>
      <c r="N157">
        <v>9.0800000000000006E-4</v>
      </c>
      <c r="O157">
        <v>1.5200000000000001E-3</v>
      </c>
    </row>
    <row r="158" spans="1:15" x14ac:dyDescent="0.25">
      <c r="A158" t="s">
        <v>72</v>
      </c>
      <c r="B158" s="5">
        <v>14002</v>
      </c>
      <c r="C158" s="9" t="s">
        <v>73</v>
      </c>
      <c r="D158" s="9" t="s">
        <v>82</v>
      </c>
      <c r="E158" s="9">
        <v>12.6</v>
      </c>
      <c r="F158" s="16">
        <v>10.6</v>
      </c>
      <c r="G158" s="5">
        <v>7.9</v>
      </c>
      <c r="H158" s="5">
        <v>5</v>
      </c>
      <c r="I158" s="11">
        <v>0.79</v>
      </c>
      <c r="J158">
        <v>9.0000000000000011E-3</v>
      </c>
      <c r="K158">
        <v>9.0000000000000006E-5</v>
      </c>
      <c r="L158">
        <v>5.1282051282051282E-3</v>
      </c>
      <c r="M158">
        <v>5.5449999999999996E-3</v>
      </c>
      <c r="N158">
        <v>1.06E-3</v>
      </c>
      <c r="O158">
        <v>1.99E-3</v>
      </c>
    </row>
    <row r="159" spans="1:15" x14ac:dyDescent="0.25">
      <c r="A159" t="s">
        <v>72</v>
      </c>
      <c r="B159" s="5">
        <v>14002</v>
      </c>
      <c r="C159" s="9" t="s">
        <v>73</v>
      </c>
      <c r="D159" s="9" t="s">
        <v>83</v>
      </c>
      <c r="E159" s="9">
        <v>8.1999999999999993</v>
      </c>
      <c r="F159" s="16">
        <v>11.9</v>
      </c>
      <c r="G159" s="5">
        <v>8</v>
      </c>
      <c r="H159" s="5">
        <v>1</v>
      </c>
      <c r="I159" s="11">
        <v>1.2</v>
      </c>
      <c r="J159">
        <v>7.3333333333333341E-3</v>
      </c>
      <c r="K159">
        <v>8.0000000000000007E-5</v>
      </c>
      <c r="L159">
        <v>5.1282051282051282E-3</v>
      </c>
      <c r="M159">
        <v>5.5449999999999996E-3</v>
      </c>
      <c r="N159">
        <v>7.9300000000000009E-4</v>
      </c>
      <c r="O159">
        <v>7.2099999999999996E-4</v>
      </c>
    </row>
    <row r="160" spans="1:15" x14ac:dyDescent="0.25">
      <c r="A160" t="s">
        <v>72</v>
      </c>
      <c r="B160" s="5">
        <v>14002</v>
      </c>
      <c r="C160" s="9" t="s">
        <v>73</v>
      </c>
      <c r="D160" s="9" t="s">
        <v>84</v>
      </c>
      <c r="E160" s="9">
        <v>9.8000000000000007</v>
      </c>
      <c r="F160" s="16">
        <v>11.4</v>
      </c>
      <c r="G160" s="5">
        <v>8</v>
      </c>
      <c r="H160" s="5">
        <v>7.5</v>
      </c>
      <c r="I160" s="11">
        <v>0.65</v>
      </c>
      <c r="J160">
        <v>6.6666666666666671E-3</v>
      </c>
      <c r="K160">
        <v>9.0000000000000006E-5</v>
      </c>
      <c r="L160">
        <v>5.1282051282051282E-3</v>
      </c>
      <c r="M160">
        <v>5.5449999999999996E-3</v>
      </c>
      <c r="N160">
        <v>3.97E-4</v>
      </c>
      <c r="O160">
        <v>2.48E-3</v>
      </c>
    </row>
    <row r="161" spans="1:15" s="7" customFormat="1" x14ac:dyDescent="0.25">
      <c r="A161" s="6"/>
      <c r="F161" s="15">
        <f>_xlfn.PERCENTILE.EXC(F149:F160,0.5)</f>
        <v>11.2</v>
      </c>
      <c r="G161" s="15">
        <f>PERCENTILE(G149:G160,0.95)</f>
        <v>8.3000000000000007</v>
      </c>
      <c r="H161" s="15">
        <f>AVERAGE(H149:H160)</f>
        <v>6.625</v>
      </c>
      <c r="I161" s="15">
        <f>PERCENTILE(I149:I160,0.95)</f>
        <v>1.8249999999999997</v>
      </c>
      <c r="J161" s="18">
        <f t="shared" ref="J161:O161" si="11">PERCENTILE(J149:J160,0.95)</f>
        <v>2.52E-2</v>
      </c>
      <c r="K161" s="7">
        <f t="shared" si="11"/>
        <v>1.9634999999999991E-3</v>
      </c>
      <c r="L161" s="7">
        <f t="shared" si="11"/>
        <v>5.6391025641025612E-2</v>
      </c>
      <c r="M161" s="15">
        <f t="shared" si="11"/>
        <v>1.3039749999999989E-2</v>
      </c>
      <c r="N161" s="15">
        <f t="shared" si="11"/>
        <v>1.4274999999999999E-3</v>
      </c>
      <c r="O161" s="15">
        <f t="shared" si="11"/>
        <v>6.5949999999999984E-3</v>
      </c>
    </row>
    <row r="162" spans="1:15" x14ac:dyDescent="0.25">
      <c r="A162" t="s">
        <v>85</v>
      </c>
      <c r="B162" s="5">
        <v>14006</v>
      </c>
      <c r="C162" s="5" t="s">
        <v>262</v>
      </c>
      <c r="D162" t="s">
        <v>86</v>
      </c>
      <c r="E162">
        <v>9.1</v>
      </c>
      <c r="F162" s="16">
        <v>11.48</v>
      </c>
      <c r="G162" s="5">
        <v>7.9</v>
      </c>
      <c r="H162" s="5">
        <v>1</v>
      </c>
      <c r="I162" s="11">
        <v>3.05</v>
      </c>
      <c r="J162">
        <v>3.3333333333333335E-3</v>
      </c>
      <c r="K162">
        <v>2.1000000000000001E-4</v>
      </c>
      <c r="L162">
        <v>1.6666666666666666E-2</v>
      </c>
      <c r="M162">
        <v>2.2200000000000001E-2</v>
      </c>
      <c r="N162">
        <v>4.0000000000000002E-4</v>
      </c>
      <c r="O162">
        <v>1E-3</v>
      </c>
    </row>
    <row r="163" spans="1:15" x14ac:dyDescent="0.25">
      <c r="A163" t="s">
        <v>85</v>
      </c>
      <c r="B163" s="5">
        <v>14006</v>
      </c>
      <c r="C163" s="5" t="s">
        <v>262</v>
      </c>
      <c r="D163" t="s">
        <v>87</v>
      </c>
      <c r="E163">
        <v>9.3000000000000007</v>
      </c>
      <c r="F163" s="16">
        <v>11.51</v>
      </c>
      <c r="G163" s="5">
        <v>8.1</v>
      </c>
      <c r="H163" s="5">
        <v>2</v>
      </c>
      <c r="I163" s="11">
        <v>5.5</v>
      </c>
      <c r="J163">
        <v>6.6666666666666671E-3</v>
      </c>
      <c r="K163">
        <v>3.0000000000000001E-5</v>
      </c>
      <c r="L163">
        <v>1.2820512820512821E-3</v>
      </c>
      <c r="M163">
        <v>1.4800000000000001E-2</v>
      </c>
      <c r="N163">
        <v>2E-3</v>
      </c>
      <c r="O163">
        <v>3.0000000000000001E-3</v>
      </c>
    </row>
    <row r="164" spans="1:15" x14ac:dyDescent="0.25">
      <c r="A164" t="s">
        <v>85</v>
      </c>
      <c r="B164" s="5">
        <v>14006</v>
      </c>
      <c r="C164" s="5" t="s">
        <v>262</v>
      </c>
      <c r="D164" t="s">
        <v>54</v>
      </c>
      <c r="E164">
        <v>10.199999999999999</v>
      </c>
      <c r="F164" s="16">
        <v>10.11</v>
      </c>
      <c r="G164" s="5">
        <v>7.5</v>
      </c>
      <c r="H164" s="5">
        <v>1</v>
      </c>
      <c r="I164" s="11">
        <v>3.5</v>
      </c>
      <c r="J164">
        <v>3.3333333333333335E-3</v>
      </c>
      <c r="K164">
        <v>8.0000000000000007E-5</v>
      </c>
      <c r="L164">
        <v>1.4102564102564101E-2</v>
      </c>
      <c r="M164">
        <v>2.2200000000000001E-2</v>
      </c>
      <c r="N164">
        <v>1.25E-4</v>
      </c>
      <c r="O164">
        <v>1E-3</v>
      </c>
    </row>
    <row r="165" spans="1:15" x14ac:dyDescent="0.25">
      <c r="A165" t="s">
        <v>85</v>
      </c>
      <c r="B165" s="5">
        <v>14006</v>
      </c>
      <c r="C165" s="5" t="s">
        <v>262</v>
      </c>
      <c r="D165" t="s">
        <v>67</v>
      </c>
      <c r="E165">
        <v>10.7</v>
      </c>
      <c r="F165" s="16">
        <v>10.26</v>
      </c>
      <c r="G165" s="5">
        <v>7.6</v>
      </c>
      <c r="H165" s="5">
        <v>1</v>
      </c>
      <c r="I165" s="11">
        <v>3.9</v>
      </c>
      <c r="J165">
        <v>3.3333333333333335E-3</v>
      </c>
      <c r="K165">
        <v>1.0000000000000001E-5</v>
      </c>
      <c r="L165">
        <v>1.2820512820512821E-3</v>
      </c>
      <c r="M165">
        <v>1.4800000000000001E-2</v>
      </c>
      <c r="N165">
        <v>5.9999999999999995E-4</v>
      </c>
      <c r="O165">
        <v>1E-3</v>
      </c>
    </row>
    <row r="166" spans="1:15" x14ac:dyDescent="0.25">
      <c r="A166" t="s">
        <v>85</v>
      </c>
      <c r="B166" s="5">
        <v>14006</v>
      </c>
      <c r="C166" s="5" t="s">
        <v>262</v>
      </c>
      <c r="D166" t="s">
        <v>48</v>
      </c>
      <c r="E166">
        <v>11.1</v>
      </c>
      <c r="F166" s="16">
        <v>9.39</v>
      </c>
      <c r="G166" s="5">
        <v>7.2</v>
      </c>
      <c r="H166" s="5">
        <v>1</v>
      </c>
      <c r="I166" s="11">
        <v>5.2</v>
      </c>
      <c r="J166">
        <v>3.3333333333333335E-3</v>
      </c>
      <c r="K166">
        <v>0</v>
      </c>
      <c r="L166">
        <v>1.2820512820512821E-3</v>
      </c>
      <c r="M166">
        <v>1.4800000000000001E-2</v>
      </c>
      <c r="N166">
        <v>3.0000000000000001E-3</v>
      </c>
      <c r="O166">
        <v>1E-3</v>
      </c>
    </row>
    <row r="167" spans="1:15" x14ac:dyDescent="0.25">
      <c r="A167" t="s">
        <v>85</v>
      </c>
      <c r="B167" s="5">
        <v>14006</v>
      </c>
      <c r="C167" s="5" t="s">
        <v>262</v>
      </c>
      <c r="D167" t="s">
        <v>88</v>
      </c>
      <c r="E167">
        <v>13.1</v>
      </c>
      <c r="F167" s="16">
        <v>9.7899999999999991</v>
      </c>
      <c r="G167" s="5">
        <v>7.6</v>
      </c>
      <c r="H167" s="5">
        <v>1</v>
      </c>
      <c r="I167" s="11">
        <v>5.8</v>
      </c>
      <c r="J167">
        <v>3.3333333333333335E-3</v>
      </c>
      <c r="K167">
        <v>3.4000000000000002E-4</v>
      </c>
      <c r="L167">
        <v>3.8461538461538457E-2</v>
      </c>
      <c r="M167">
        <v>2.2200000000000001E-2</v>
      </c>
      <c r="N167">
        <v>6.0000000000000001E-3</v>
      </c>
      <c r="O167">
        <v>2E-3</v>
      </c>
    </row>
    <row r="168" spans="1:15" x14ac:dyDescent="0.25">
      <c r="A168" t="s">
        <v>85</v>
      </c>
      <c r="B168" s="5">
        <v>14006</v>
      </c>
      <c r="C168" s="5" t="s">
        <v>262</v>
      </c>
      <c r="D168" t="s">
        <v>89</v>
      </c>
      <c r="E168">
        <v>11</v>
      </c>
      <c r="F168" s="16">
        <v>9.27</v>
      </c>
      <c r="G168" s="5">
        <v>7.3</v>
      </c>
      <c r="H168" s="5">
        <v>1</v>
      </c>
      <c r="I168" s="11">
        <v>1.8</v>
      </c>
      <c r="J168">
        <v>3.3333333333333335E-3</v>
      </c>
      <c r="K168">
        <v>0</v>
      </c>
      <c r="L168">
        <v>1.2820512820512821E-3</v>
      </c>
      <c r="M168">
        <v>1.4800000000000001E-2</v>
      </c>
      <c r="N168">
        <v>2E-3</v>
      </c>
      <c r="O168">
        <v>1E-3</v>
      </c>
    </row>
    <row r="169" spans="1:15" x14ac:dyDescent="0.25">
      <c r="A169" t="s">
        <v>85</v>
      </c>
      <c r="B169" s="5">
        <v>14006</v>
      </c>
      <c r="C169" s="5" t="s">
        <v>262</v>
      </c>
      <c r="D169" t="s">
        <v>90</v>
      </c>
      <c r="E169">
        <v>11.4</v>
      </c>
      <c r="F169" s="16">
        <v>9.7799999999999994</v>
      </c>
      <c r="G169" s="5">
        <v>7.4</v>
      </c>
      <c r="H169" s="5">
        <v>1</v>
      </c>
      <c r="I169" s="11">
        <v>2.2000000000000002</v>
      </c>
      <c r="J169">
        <v>3.3333333333333335E-3</v>
      </c>
      <c r="K169">
        <v>1.2999999999999999E-4</v>
      </c>
      <c r="L169">
        <v>2.564102564102564E-2</v>
      </c>
      <c r="M169">
        <v>2.2200000000000001E-2</v>
      </c>
      <c r="N169">
        <v>5.9999999999999995E-4</v>
      </c>
      <c r="O169">
        <v>1E-3</v>
      </c>
    </row>
    <row r="170" spans="1:15" x14ac:dyDescent="0.25">
      <c r="A170" t="s">
        <v>85</v>
      </c>
      <c r="B170" s="5">
        <v>14006</v>
      </c>
      <c r="C170" s="5" t="s">
        <v>262</v>
      </c>
      <c r="D170" t="s">
        <v>91</v>
      </c>
      <c r="E170">
        <v>10.5</v>
      </c>
      <c r="F170" s="16">
        <v>9.0399999999999991</v>
      </c>
      <c r="G170" s="5">
        <v>7.9</v>
      </c>
      <c r="H170" s="5">
        <v>1</v>
      </c>
      <c r="I170" s="11">
        <v>1.5</v>
      </c>
      <c r="J170">
        <v>3.3333333333333335E-3</v>
      </c>
      <c r="K170">
        <v>2.0000000000000002E-5</v>
      </c>
      <c r="L170">
        <v>1.2820512820512821E-3</v>
      </c>
      <c r="M170">
        <v>2.2200000000000001E-2</v>
      </c>
      <c r="N170">
        <v>7.0000000000000001E-3</v>
      </c>
      <c r="O170">
        <v>1E-3</v>
      </c>
    </row>
    <row r="171" spans="1:15" x14ac:dyDescent="0.25">
      <c r="A171" t="s">
        <v>85</v>
      </c>
      <c r="B171" s="5">
        <v>14006</v>
      </c>
      <c r="C171" s="5" t="s">
        <v>262</v>
      </c>
      <c r="D171" t="s">
        <v>92</v>
      </c>
      <c r="E171">
        <v>11.9</v>
      </c>
      <c r="F171" s="16">
        <v>10.35</v>
      </c>
      <c r="G171" s="5">
        <v>8</v>
      </c>
      <c r="H171" s="5">
        <v>1</v>
      </c>
      <c r="I171" s="11">
        <v>4.8</v>
      </c>
      <c r="J171">
        <v>3.3333333333333335E-3</v>
      </c>
      <c r="K171">
        <v>3.0000000000000001E-5</v>
      </c>
      <c r="L171">
        <v>1.2820512820512821E-3</v>
      </c>
      <c r="M171">
        <v>1.4800000000000001E-2</v>
      </c>
      <c r="N171">
        <v>1.25E-4</v>
      </c>
      <c r="O171">
        <v>1E-3</v>
      </c>
    </row>
    <row r="172" spans="1:15" x14ac:dyDescent="0.25">
      <c r="A172" t="s">
        <v>85</v>
      </c>
      <c r="B172" s="5">
        <v>14006</v>
      </c>
      <c r="C172" s="5" t="s">
        <v>262</v>
      </c>
      <c r="D172" t="s">
        <v>93</v>
      </c>
      <c r="E172">
        <v>11.2</v>
      </c>
      <c r="F172" s="16">
        <v>10.43</v>
      </c>
      <c r="G172" s="5">
        <v>7.2</v>
      </c>
      <c r="H172" s="5">
        <v>1</v>
      </c>
      <c r="I172" s="11">
        <v>2</v>
      </c>
      <c r="J172">
        <v>3.3333333333333335E-3</v>
      </c>
      <c r="K172">
        <v>1.0000000000000001E-5</v>
      </c>
      <c r="L172">
        <v>3.8461538461538459E-3</v>
      </c>
      <c r="M172">
        <v>1.4800000000000001E-2</v>
      </c>
      <c r="N172">
        <v>1E-3</v>
      </c>
      <c r="O172">
        <v>1E-3</v>
      </c>
    </row>
    <row r="173" spans="1:15" x14ac:dyDescent="0.25">
      <c r="A173" t="s">
        <v>85</v>
      </c>
      <c r="B173" s="5">
        <v>14006</v>
      </c>
      <c r="C173" s="5" t="s">
        <v>262</v>
      </c>
      <c r="D173" t="s">
        <v>94</v>
      </c>
      <c r="E173">
        <v>11.6</v>
      </c>
      <c r="F173" s="16">
        <v>9.9499999999999993</v>
      </c>
      <c r="G173" s="5">
        <v>7.4</v>
      </c>
      <c r="H173" s="5">
        <v>1</v>
      </c>
      <c r="I173" s="11">
        <v>2.6</v>
      </c>
      <c r="J173">
        <v>3.3333333333333335E-3</v>
      </c>
      <c r="K173">
        <v>1.0000000000000001E-5</v>
      </c>
      <c r="L173">
        <v>1.2820512820512821E-3</v>
      </c>
      <c r="M173">
        <v>2.2200000000000001E-2</v>
      </c>
      <c r="N173">
        <v>1.25E-4</v>
      </c>
      <c r="O173">
        <v>1E-3</v>
      </c>
    </row>
    <row r="174" spans="1:15" s="7" customFormat="1" x14ac:dyDescent="0.25">
      <c r="A174" s="6"/>
      <c r="C174" s="8"/>
      <c r="F174" s="15">
        <f>_xlfn.PERCENTILE.EXC(F162:F173,0.5)</f>
        <v>10.029999999999999</v>
      </c>
      <c r="G174" s="15">
        <f>PERCENTILE(G162:G173,0.95)</f>
        <v>8.0449999999999999</v>
      </c>
      <c r="H174" s="15">
        <f>AVERAGE(H162:H173)</f>
        <v>1.0833333333333333</v>
      </c>
      <c r="I174" s="15">
        <f>PERCENTILE(I162:I173,0.95)</f>
        <v>5.6349999999999998</v>
      </c>
      <c r="J174" s="15">
        <f t="shared" ref="J174:O174" si="12">PERCENTILE(J162:J173,0.95)</f>
        <v>4.833333333333331E-3</v>
      </c>
      <c r="K174" s="7">
        <f t="shared" si="12"/>
        <v>2.6849999999999991E-4</v>
      </c>
      <c r="L174" s="7">
        <f t="shared" si="12"/>
        <v>3.1410256410256396E-2</v>
      </c>
      <c r="M174" s="15">
        <f t="shared" si="12"/>
        <v>2.2200000000000001E-2</v>
      </c>
      <c r="N174" s="15">
        <f t="shared" si="12"/>
        <v>6.4499999999999991E-3</v>
      </c>
      <c r="O174" s="15">
        <f t="shared" si="12"/>
        <v>2.4499999999999995E-3</v>
      </c>
    </row>
    <row r="175" spans="1:15" x14ac:dyDescent="0.25">
      <c r="A175" t="s">
        <v>95</v>
      </c>
      <c r="B175" s="5">
        <v>15223</v>
      </c>
      <c r="C175" s="5" t="s">
        <v>262</v>
      </c>
      <c r="D175" t="s">
        <v>96</v>
      </c>
      <c r="E175">
        <v>3.4</v>
      </c>
      <c r="F175" s="16">
        <v>10.4</v>
      </c>
      <c r="G175" s="5">
        <v>7.5</v>
      </c>
      <c r="H175" s="5">
        <v>7</v>
      </c>
      <c r="I175" s="19">
        <v>7.1</v>
      </c>
      <c r="J175">
        <v>3.266666666666667E-2</v>
      </c>
      <c r="K175">
        <v>1E-3</v>
      </c>
      <c r="L175">
        <v>0.3051282051282051</v>
      </c>
      <c r="M175">
        <v>5.5449999999999996E-3</v>
      </c>
      <c r="N175">
        <v>1.39E-3</v>
      </c>
      <c r="O175">
        <v>2.0600000000000002E-3</v>
      </c>
    </row>
    <row r="176" spans="1:15" x14ac:dyDescent="0.25">
      <c r="A176" t="s">
        <v>95</v>
      </c>
      <c r="B176" s="5">
        <v>15223</v>
      </c>
      <c r="C176" s="5" t="s">
        <v>262</v>
      </c>
      <c r="D176" t="s">
        <v>97</v>
      </c>
      <c r="E176">
        <v>9.6</v>
      </c>
      <c r="F176" s="16">
        <v>10.6</v>
      </c>
      <c r="G176" s="5">
        <v>7.6</v>
      </c>
      <c r="H176" s="5">
        <v>36</v>
      </c>
      <c r="I176" s="19">
        <v>2.4</v>
      </c>
      <c r="J176">
        <v>5.3333333333333337E-2</v>
      </c>
      <c r="K176">
        <v>1.07E-3</v>
      </c>
      <c r="L176">
        <v>0.15897435897435896</v>
      </c>
      <c r="M176">
        <v>5.5449999999999996E-3</v>
      </c>
      <c r="N176">
        <v>2.2200000000000002E-3</v>
      </c>
      <c r="O176">
        <v>4.47E-3</v>
      </c>
    </row>
    <row r="177" spans="1:15" x14ac:dyDescent="0.25">
      <c r="A177" t="s">
        <v>95</v>
      </c>
      <c r="B177" s="5">
        <v>15223</v>
      </c>
      <c r="C177" s="5" t="s">
        <v>262</v>
      </c>
      <c r="D177" t="s">
        <v>98</v>
      </c>
      <c r="E177">
        <v>11</v>
      </c>
      <c r="F177" s="16">
        <v>10.8</v>
      </c>
      <c r="G177" s="5">
        <v>7.7</v>
      </c>
      <c r="H177" s="5">
        <v>10</v>
      </c>
      <c r="I177" s="19">
        <v>4.7</v>
      </c>
      <c r="J177">
        <v>7.8666666666666663E-2</v>
      </c>
      <c r="K177">
        <v>1.4599999999999999E-3</v>
      </c>
      <c r="L177">
        <v>0.15512820512820513</v>
      </c>
      <c r="M177">
        <v>5.5449999999999996E-3</v>
      </c>
      <c r="N177">
        <v>1.31E-3</v>
      </c>
      <c r="O177">
        <v>2.2200000000000002E-3</v>
      </c>
    </row>
    <row r="178" spans="1:15" x14ac:dyDescent="0.25">
      <c r="A178" t="s">
        <v>95</v>
      </c>
      <c r="B178" s="5">
        <v>15223</v>
      </c>
      <c r="C178" s="5" t="s">
        <v>262</v>
      </c>
      <c r="D178" t="s">
        <v>99</v>
      </c>
      <c r="E178">
        <v>14.2</v>
      </c>
      <c r="F178" s="16">
        <v>9.4</v>
      </c>
      <c r="G178" s="5">
        <v>7.6</v>
      </c>
      <c r="H178" s="5">
        <v>13.2</v>
      </c>
      <c r="I178" s="19">
        <v>8.6999999999999993</v>
      </c>
      <c r="J178">
        <v>7.9666666666666677E-2</v>
      </c>
      <c r="K178">
        <v>9.6000000000000002E-4</v>
      </c>
      <c r="L178">
        <v>0.10051282051282051</v>
      </c>
      <c r="M178">
        <v>5.5449999999999996E-3</v>
      </c>
      <c r="N178">
        <v>2.48E-3</v>
      </c>
      <c r="O178">
        <v>6.8399999999999997E-3</v>
      </c>
    </row>
    <row r="179" spans="1:15" x14ac:dyDescent="0.25">
      <c r="A179" t="s">
        <v>95</v>
      </c>
      <c r="B179" s="5">
        <v>15223</v>
      </c>
      <c r="C179" s="5" t="s">
        <v>262</v>
      </c>
      <c r="D179" t="s">
        <v>68</v>
      </c>
      <c r="E179">
        <v>15.5</v>
      </c>
      <c r="F179" s="16">
        <v>6.4</v>
      </c>
      <c r="G179" s="5">
        <v>7.9</v>
      </c>
      <c r="H179" s="5">
        <v>14</v>
      </c>
      <c r="I179" s="19">
        <v>6.1</v>
      </c>
      <c r="J179">
        <v>0.13133333333333333</v>
      </c>
      <c r="K179">
        <v>2.1499999999999998E-2</v>
      </c>
      <c r="L179">
        <v>1.0333333333333334</v>
      </c>
      <c r="M179">
        <v>5.5449999999999996E-3</v>
      </c>
      <c r="N179">
        <v>9.0300000000000005E-4</v>
      </c>
      <c r="O179">
        <v>2.2699999999999999E-3</v>
      </c>
    </row>
    <row r="180" spans="1:15" x14ac:dyDescent="0.25">
      <c r="A180" t="s">
        <v>95</v>
      </c>
      <c r="B180" s="5">
        <v>15223</v>
      </c>
      <c r="C180" s="5" t="s">
        <v>262</v>
      </c>
      <c r="D180" t="s">
        <v>100</v>
      </c>
      <c r="E180">
        <v>21.3</v>
      </c>
      <c r="F180" s="16">
        <v>9.1999999999999993</v>
      </c>
      <c r="G180" s="5">
        <v>7.5</v>
      </c>
      <c r="H180" s="5">
        <v>21</v>
      </c>
      <c r="I180" s="19">
        <v>8.1999999999999993</v>
      </c>
      <c r="J180">
        <v>0.16666666666666669</v>
      </c>
      <c r="K180">
        <v>1.81E-3</v>
      </c>
      <c r="L180">
        <v>0.14102564102564102</v>
      </c>
      <c r="M180">
        <v>5.5449999999999996E-3</v>
      </c>
      <c r="N180">
        <v>8.2899999999999998E-4</v>
      </c>
      <c r="O180">
        <v>3.9100000000000003E-3</v>
      </c>
    </row>
    <row r="181" spans="1:15" x14ac:dyDescent="0.25">
      <c r="A181" t="s">
        <v>95</v>
      </c>
      <c r="B181" s="5">
        <v>15223</v>
      </c>
      <c r="C181" s="5" t="s">
        <v>262</v>
      </c>
      <c r="D181" t="s">
        <v>101</v>
      </c>
      <c r="E181">
        <v>25.3</v>
      </c>
      <c r="F181" s="16">
        <v>13.2</v>
      </c>
      <c r="G181" s="5">
        <v>8.3000000000000007</v>
      </c>
      <c r="H181" s="5">
        <v>10</v>
      </c>
      <c r="I181" s="19">
        <v>3.5</v>
      </c>
      <c r="J181">
        <v>0.06</v>
      </c>
      <c r="K181">
        <v>5.0000000000000001E-4</v>
      </c>
      <c r="L181">
        <v>5.1282051282051282E-3</v>
      </c>
      <c r="M181">
        <v>5.5449999999999996E-3</v>
      </c>
      <c r="N181">
        <v>8.5599999999999999E-4</v>
      </c>
      <c r="O181">
        <v>2.81E-3</v>
      </c>
    </row>
    <row r="182" spans="1:15" x14ac:dyDescent="0.25">
      <c r="A182" t="s">
        <v>95</v>
      </c>
      <c r="B182" s="5">
        <v>15223</v>
      </c>
      <c r="C182" s="5" t="s">
        <v>262</v>
      </c>
      <c r="D182" t="s">
        <v>70</v>
      </c>
      <c r="E182">
        <v>20.5</v>
      </c>
      <c r="F182" s="16">
        <v>10.5</v>
      </c>
      <c r="G182" s="5">
        <v>8</v>
      </c>
      <c r="H182" s="5">
        <v>4</v>
      </c>
      <c r="I182" s="19">
        <v>2.6</v>
      </c>
      <c r="J182">
        <v>0.26333333333333336</v>
      </c>
      <c r="K182">
        <v>5.2700000000000004E-3</v>
      </c>
      <c r="L182">
        <v>0.14102564102564102</v>
      </c>
      <c r="M182">
        <v>5.5449999999999996E-3</v>
      </c>
      <c r="N182">
        <v>1.0300000000000001E-3</v>
      </c>
      <c r="O182">
        <v>2.6099999999999999E-3</v>
      </c>
    </row>
    <row r="183" spans="1:15" x14ac:dyDescent="0.25">
      <c r="A183" t="s">
        <v>95</v>
      </c>
      <c r="B183" s="5">
        <v>15223</v>
      </c>
      <c r="C183" s="5" t="s">
        <v>262</v>
      </c>
      <c r="D183" t="s">
        <v>102</v>
      </c>
      <c r="E183">
        <v>18.2</v>
      </c>
      <c r="F183" s="16">
        <v>10</v>
      </c>
      <c r="G183" s="5">
        <v>8</v>
      </c>
      <c r="H183" s="5">
        <v>11.2</v>
      </c>
      <c r="I183" s="19">
        <v>1.7</v>
      </c>
      <c r="J183">
        <v>5.6666666666666671E-2</v>
      </c>
      <c r="K183">
        <v>3.3800000000000002E-3</v>
      </c>
      <c r="L183">
        <v>0.10641025641025641</v>
      </c>
      <c r="M183">
        <v>5.5449999999999996E-3</v>
      </c>
      <c r="N183">
        <v>7.4299999999999995E-4</v>
      </c>
      <c r="O183">
        <v>4.1399999999999996E-3</v>
      </c>
    </row>
    <row r="184" spans="1:15" x14ac:dyDescent="0.25">
      <c r="A184" t="s">
        <v>95</v>
      </c>
      <c r="B184" s="5">
        <v>15223</v>
      </c>
      <c r="C184" s="5" t="s">
        <v>262</v>
      </c>
      <c r="D184" t="s">
        <v>103</v>
      </c>
      <c r="E184">
        <v>12.6</v>
      </c>
      <c r="F184" s="16">
        <v>9.5</v>
      </c>
      <c r="G184" s="5">
        <v>7.8</v>
      </c>
      <c r="H184" s="5">
        <v>30</v>
      </c>
      <c r="I184" s="19">
        <v>13</v>
      </c>
      <c r="J184">
        <v>7.0000000000000007E-2</v>
      </c>
      <c r="K184">
        <v>2.4000000000000001E-4</v>
      </c>
      <c r="L184">
        <v>1.7948717948717947E-2</v>
      </c>
      <c r="M184">
        <v>5.5449999999999996E-3</v>
      </c>
      <c r="N184">
        <v>1.1299999999999999E-3</v>
      </c>
      <c r="O184">
        <v>4.8300000000000001E-3</v>
      </c>
    </row>
    <row r="185" spans="1:15" x14ac:dyDescent="0.25">
      <c r="A185" t="s">
        <v>95</v>
      </c>
      <c r="B185" s="5">
        <v>15223</v>
      </c>
      <c r="C185" s="5" t="s">
        <v>262</v>
      </c>
      <c r="D185" t="s">
        <v>104</v>
      </c>
      <c r="E185">
        <v>14.3</v>
      </c>
      <c r="F185" s="16">
        <v>7.5</v>
      </c>
      <c r="G185" s="5">
        <v>7.6</v>
      </c>
      <c r="H185" s="5">
        <v>32.5</v>
      </c>
      <c r="I185" s="19">
        <v>13</v>
      </c>
      <c r="J185">
        <v>0.14000000000000001</v>
      </c>
      <c r="K185">
        <v>3.5899999999999999E-3</v>
      </c>
      <c r="L185">
        <v>0.37179487179487175</v>
      </c>
      <c r="M185">
        <v>5.5449999999999996E-3</v>
      </c>
      <c r="N185">
        <v>1.0400000000000001E-3</v>
      </c>
      <c r="O185">
        <v>3.3E-3</v>
      </c>
    </row>
    <row r="186" spans="1:15" x14ac:dyDescent="0.25">
      <c r="A186" t="s">
        <v>95</v>
      </c>
      <c r="B186" s="5">
        <v>15223</v>
      </c>
      <c r="C186" s="5" t="s">
        <v>262</v>
      </c>
      <c r="D186" t="s">
        <v>94</v>
      </c>
      <c r="E186">
        <v>6.2</v>
      </c>
      <c r="F186" s="16">
        <v>8.3000000000000007</v>
      </c>
      <c r="G186" s="5">
        <v>7.5</v>
      </c>
      <c r="H186" s="5">
        <v>100</v>
      </c>
      <c r="I186" s="19">
        <v>14</v>
      </c>
      <c r="J186">
        <v>0.14333333333333334</v>
      </c>
      <c r="K186">
        <v>3.15E-3</v>
      </c>
      <c r="L186">
        <v>0.76923076923076916</v>
      </c>
      <c r="M186">
        <v>5.5449999999999996E-3</v>
      </c>
      <c r="N186">
        <v>1.34E-3</v>
      </c>
      <c r="O186">
        <v>1.35E-2</v>
      </c>
    </row>
    <row r="187" spans="1:15" s="7" customFormat="1" x14ac:dyDescent="0.25">
      <c r="A187" s="6"/>
      <c r="C187" s="8"/>
      <c r="F187" s="15">
        <f>_xlfn.PERCENTILE.EXC(F175:F186,0.5)</f>
        <v>9.75</v>
      </c>
      <c r="G187" s="15">
        <f>PERCENTILE(G175:G186,0.95)</f>
        <v>8.1349999999999998</v>
      </c>
      <c r="H187" s="15">
        <f>AVERAGE(H175:H186)</f>
        <v>24.074999999999999</v>
      </c>
      <c r="I187" s="18">
        <f>PERCENTILE(I175:I186,0.95)</f>
        <v>13.45</v>
      </c>
      <c r="J187" s="18">
        <f t="shared" ref="J187:O187" si="13">PERCENTILE(J175:J186,0.95)</f>
        <v>0.21016666666666661</v>
      </c>
      <c r="K187" s="7">
        <f t="shared" si="13"/>
        <v>1.2573499999999987E-2</v>
      </c>
      <c r="L187" s="7">
        <f t="shared" si="13"/>
        <v>0.88807692307692288</v>
      </c>
      <c r="M187" s="15">
        <f t="shared" si="13"/>
        <v>5.5449999999999996E-3</v>
      </c>
      <c r="N187" s="15">
        <f t="shared" si="13"/>
        <v>2.3370000000000001E-3</v>
      </c>
      <c r="O187" s="15">
        <f t="shared" si="13"/>
        <v>9.8369999999999951E-3</v>
      </c>
    </row>
    <row r="188" spans="1:15" x14ac:dyDescent="0.25">
      <c r="A188" t="s">
        <v>105</v>
      </c>
      <c r="B188" s="5">
        <v>15227</v>
      </c>
      <c r="C188" s="5" t="s">
        <v>262</v>
      </c>
      <c r="D188" t="s">
        <v>106</v>
      </c>
      <c r="E188">
        <v>7</v>
      </c>
      <c r="F188" s="16">
        <v>9.4</v>
      </c>
      <c r="G188" s="16">
        <v>7.82</v>
      </c>
      <c r="H188" s="5">
        <v>5.2</v>
      </c>
      <c r="I188" s="16">
        <v>4.5999999999999996</v>
      </c>
      <c r="J188" s="21">
        <v>7.3333333333333334E-2</v>
      </c>
      <c r="K188">
        <v>4.8599999999999997E-3</v>
      </c>
      <c r="L188">
        <v>0.53589743589743588</v>
      </c>
      <c r="M188" s="14">
        <v>3.6949999999999999E-3</v>
      </c>
      <c r="N188" s="14">
        <v>1E-3</v>
      </c>
      <c r="O188" s="14">
        <v>0.02</v>
      </c>
    </row>
    <row r="189" spans="1:15" x14ac:dyDescent="0.25">
      <c r="A189" t="s">
        <v>105</v>
      </c>
      <c r="B189" s="5">
        <v>15227</v>
      </c>
      <c r="C189" s="5" t="s">
        <v>262</v>
      </c>
      <c r="D189" t="s">
        <v>107</v>
      </c>
      <c r="E189">
        <v>14</v>
      </c>
      <c r="F189" s="16">
        <v>8.6300000000000008</v>
      </c>
      <c r="G189" s="16">
        <v>8.0500000000000007</v>
      </c>
      <c r="H189" s="5">
        <v>3.8</v>
      </c>
      <c r="I189" s="16">
        <v>2.89</v>
      </c>
      <c r="J189" s="21">
        <v>0.06</v>
      </c>
      <c r="K189">
        <v>1.9300000000000001E-2</v>
      </c>
      <c r="L189">
        <v>0.73846153846153839</v>
      </c>
      <c r="M189" s="14">
        <v>5.9200000000000003E-2</v>
      </c>
      <c r="N189" s="14">
        <v>1E-3</v>
      </c>
      <c r="O189" s="14">
        <v>3.0000000000000001E-3</v>
      </c>
    </row>
    <row r="190" spans="1:15" x14ac:dyDescent="0.25">
      <c r="A190" t="s">
        <v>105</v>
      </c>
      <c r="B190" s="5">
        <v>15227</v>
      </c>
      <c r="C190" s="5" t="s">
        <v>262</v>
      </c>
      <c r="D190" t="s">
        <v>108</v>
      </c>
      <c r="E190">
        <v>24</v>
      </c>
      <c r="F190" s="16">
        <v>6.38</v>
      </c>
      <c r="G190" s="16">
        <v>7.93</v>
      </c>
      <c r="H190" s="5">
        <v>20.8</v>
      </c>
      <c r="I190" s="16">
        <v>4.41</v>
      </c>
      <c r="J190" s="21">
        <v>7.0000000000000007E-2</v>
      </c>
      <c r="K190">
        <v>1.24E-2</v>
      </c>
      <c r="L190">
        <v>0.30384615384615382</v>
      </c>
      <c r="M190" s="14">
        <v>3.6970000000000003E-2</v>
      </c>
      <c r="N190" s="14">
        <v>3.0000000000000001E-3</v>
      </c>
      <c r="O190" s="14">
        <v>8.0000000000000002E-3</v>
      </c>
    </row>
    <row r="191" spans="1:15" x14ac:dyDescent="0.25">
      <c r="A191" t="s">
        <v>105</v>
      </c>
      <c r="B191" s="5">
        <v>15227</v>
      </c>
      <c r="C191" s="5" t="s">
        <v>262</v>
      </c>
      <c r="D191" t="s">
        <v>109</v>
      </c>
      <c r="E191">
        <v>13</v>
      </c>
      <c r="F191" s="16">
        <v>5.45</v>
      </c>
      <c r="G191" s="16">
        <v>7.77</v>
      </c>
      <c r="H191" s="5">
        <v>1</v>
      </c>
      <c r="I191" s="16">
        <v>3.36</v>
      </c>
      <c r="J191" s="21">
        <v>3.6666666666666667E-2</v>
      </c>
      <c r="K191">
        <v>2.0300000000000001E-3</v>
      </c>
      <c r="L191">
        <v>0.15769230769230769</v>
      </c>
      <c r="M191" s="14">
        <v>5.9200000000000003E-2</v>
      </c>
      <c r="N191" s="14">
        <v>2E-3</v>
      </c>
      <c r="O191" s="14">
        <v>2E-3</v>
      </c>
    </row>
    <row r="192" spans="1:15" s="7" customFormat="1" x14ac:dyDescent="0.25">
      <c r="A192" s="6"/>
      <c r="C192" s="8"/>
      <c r="F192" s="18">
        <f>_xlfn.PERCENTILE.EXC(F188:F191,0.5)</f>
        <v>7.5050000000000008</v>
      </c>
      <c r="G192" s="15">
        <f>PERCENTILE(G188:G191,0.95)</f>
        <v>8.032</v>
      </c>
      <c r="H192" s="15">
        <f>AVERAGE(H188:H191)</f>
        <v>7.7</v>
      </c>
      <c r="I192" s="15">
        <f>PERCENTILE(I188:I191,0.95)</f>
        <v>4.5714999999999995</v>
      </c>
      <c r="J192" s="18">
        <f t="shared" ref="J192:O192" si="14">PERCENTILE(J188:J191,0.95)</f>
        <v>7.2833333333333333E-2</v>
      </c>
      <c r="K192" s="7">
        <f t="shared" si="14"/>
        <v>1.8264999999999997E-2</v>
      </c>
      <c r="L192" s="7">
        <f t="shared" si="14"/>
        <v>0.70807692307692294</v>
      </c>
      <c r="M192" s="15">
        <f t="shared" si="14"/>
        <v>5.9200000000000003E-2</v>
      </c>
      <c r="N192" s="15">
        <f t="shared" si="14"/>
        <v>2.8499999999999997E-3</v>
      </c>
      <c r="O192" s="15">
        <f t="shared" si="14"/>
        <v>1.8199999999999994E-2</v>
      </c>
    </row>
    <row r="193" spans="1:15" x14ac:dyDescent="0.25">
      <c r="A193" t="s">
        <v>110</v>
      </c>
      <c r="B193" s="5">
        <v>15351</v>
      </c>
      <c r="C193" s="5" t="s">
        <v>262</v>
      </c>
      <c r="D193" t="s">
        <v>96</v>
      </c>
      <c r="E193">
        <v>3.4</v>
      </c>
      <c r="F193" s="16">
        <v>11.4</v>
      </c>
      <c r="G193" s="5">
        <v>7</v>
      </c>
      <c r="H193" s="5">
        <v>6</v>
      </c>
      <c r="I193" s="19">
        <v>5.3</v>
      </c>
      <c r="J193">
        <v>7.8666666666666663E-2</v>
      </c>
      <c r="K193">
        <v>1.6299999999999999E-3</v>
      </c>
      <c r="L193">
        <v>1.5769230769230769</v>
      </c>
      <c r="M193">
        <v>5.5449999999999996E-3</v>
      </c>
      <c r="N193">
        <v>1.82E-3</v>
      </c>
      <c r="O193">
        <v>3.62E-3</v>
      </c>
    </row>
    <row r="194" spans="1:15" x14ac:dyDescent="0.25">
      <c r="A194" t="s">
        <v>110</v>
      </c>
      <c r="B194" s="5">
        <v>15351</v>
      </c>
      <c r="C194" s="5" t="s">
        <v>262</v>
      </c>
      <c r="D194" t="s">
        <v>97</v>
      </c>
      <c r="E194">
        <v>8.8000000000000007</v>
      </c>
      <c r="F194" s="16">
        <v>9.9</v>
      </c>
      <c r="G194" s="5">
        <v>7.6</v>
      </c>
      <c r="H194" s="5">
        <v>40</v>
      </c>
      <c r="I194" s="19">
        <v>5</v>
      </c>
      <c r="J194">
        <v>8.5666666666666669E-2</v>
      </c>
      <c r="K194">
        <v>4.1099999999999999E-3</v>
      </c>
      <c r="L194">
        <v>0.65</v>
      </c>
      <c r="M194">
        <v>5.5449999999999996E-3</v>
      </c>
      <c r="N194">
        <v>3.0099999999999997E-3</v>
      </c>
      <c r="O194">
        <v>7.6299999999999996E-3</v>
      </c>
    </row>
    <row r="195" spans="1:15" x14ac:dyDescent="0.25">
      <c r="A195" t="s">
        <v>110</v>
      </c>
      <c r="B195" s="5">
        <v>15351</v>
      </c>
      <c r="C195" s="5" t="s">
        <v>262</v>
      </c>
      <c r="D195" t="s">
        <v>98</v>
      </c>
      <c r="E195">
        <v>10.6</v>
      </c>
      <c r="F195" s="16">
        <v>8.6999999999999993</v>
      </c>
      <c r="G195" s="5">
        <v>8</v>
      </c>
      <c r="H195" s="5">
        <v>15</v>
      </c>
      <c r="I195" s="19">
        <v>4.3</v>
      </c>
      <c r="J195">
        <v>0.22600000000000001</v>
      </c>
      <c r="K195">
        <v>9.1299999999999992E-3</v>
      </c>
      <c r="L195">
        <v>0.50512820512820511</v>
      </c>
      <c r="M195">
        <v>5.5449999999999996E-3</v>
      </c>
      <c r="N195">
        <v>1.65E-3</v>
      </c>
      <c r="O195">
        <v>3.4300000000000003E-3</v>
      </c>
    </row>
    <row r="196" spans="1:15" x14ac:dyDescent="0.25">
      <c r="A196" t="s">
        <v>110</v>
      </c>
      <c r="B196" s="5">
        <v>15351</v>
      </c>
      <c r="C196" s="5" t="s">
        <v>262</v>
      </c>
      <c r="D196" t="s">
        <v>99</v>
      </c>
      <c r="E196">
        <v>13</v>
      </c>
      <c r="F196" s="16">
        <v>7.9</v>
      </c>
      <c r="G196" s="5">
        <v>7.8</v>
      </c>
      <c r="H196" s="5">
        <v>16.399999999999999</v>
      </c>
      <c r="I196" s="19">
        <v>3.1</v>
      </c>
      <c r="J196">
        <v>0.34666666666666668</v>
      </c>
      <c r="K196">
        <v>4.7000000000000002E-3</v>
      </c>
      <c r="L196">
        <v>0.34102564102564104</v>
      </c>
      <c r="M196">
        <v>5.5449999999999996E-3</v>
      </c>
      <c r="N196">
        <v>1.39E-3</v>
      </c>
      <c r="O196">
        <v>1.5300000000000001E-3</v>
      </c>
    </row>
    <row r="197" spans="1:15" x14ac:dyDescent="0.25">
      <c r="A197" t="s">
        <v>110</v>
      </c>
      <c r="B197" s="5">
        <v>15351</v>
      </c>
      <c r="C197" s="5" t="s">
        <v>262</v>
      </c>
      <c r="D197" t="s">
        <v>68</v>
      </c>
      <c r="E197">
        <v>17</v>
      </c>
      <c r="F197" s="16">
        <v>6.5</v>
      </c>
      <c r="G197" s="5">
        <v>7.9</v>
      </c>
      <c r="H197" s="5">
        <v>22</v>
      </c>
      <c r="I197" s="19">
        <v>2.8</v>
      </c>
      <c r="J197">
        <v>0.33333333333333337</v>
      </c>
      <c r="K197">
        <v>8.7100000000000007E-3</v>
      </c>
      <c r="L197">
        <v>0.37435897435897431</v>
      </c>
      <c r="M197">
        <v>5.5449999999999996E-3</v>
      </c>
      <c r="N197">
        <v>1.3700000000000001E-3</v>
      </c>
      <c r="O197">
        <v>4.6600000000000001E-3</v>
      </c>
    </row>
    <row r="198" spans="1:15" x14ac:dyDescent="0.25">
      <c r="A198" t="s">
        <v>110</v>
      </c>
      <c r="B198" s="5">
        <v>15351</v>
      </c>
      <c r="C198" s="5" t="s">
        <v>262</v>
      </c>
      <c r="D198" t="s">
        <v>100</v>
      </c>
      <c r="E198">
        <v>22.5</v>
      </c>
      <c r="F198" s="16">
        <v>7.7</v>
      </c>
      <c r="G198" s="5">
        <v>7.7</v>
      </c>
      <c r="H198" s="5">
        <v>30</v>
      </c>
      <c r="I198" s="19">
        <v>17.100000000000001</v>
      </c>
      <c r="J198">
        <v>0.6</v>
      </c>
      <c r="K198">
        <v>6.4899999999999999E-2</v>
      </c>
      <c r="L198">
        <v>2.9487179487179485</v>
      </c>
      <c r="M198">
        <v>5.5449999999999996E-3</v>
      </c>
      <c r="N198">
        <v>1.2700000000000001E-3</v>
      </c>
      <c r="O198">
        <v>4.0700000000000007E-3</v>
      </c>
    </row>
    <row r="199" spans="1:15" x14ac:dyDescent="0.25">
      <c r="A199" t="s">
        <v>110</v>
      </c>
      <c r="B199" s="5">
        <v>15351</v>
      </c>
      <c r="C199" s="5" t="s">
        <v>262</v>
      </c>
      <c r="D199" t="s">
        <v>101</v>
      </c>
      <c r="E199">
        <v>24.7</v>
      </c>
      <c r="F199" s="17">
        <v>4.5</v>
      </c>
      <c r="G199" s="5">
        <v>7.9</v>
      </c>
      <c r="H199" s="5">
        <v>20</v>
      </c>
      <c r="I199" s="19">
        <v>5</v>
      </c>
      <c r="J199">
        <v>0.63333333333333341</v>
      </c>
      <c r="K199">
        <v>1.3299999999999999E-2</v>
      </c>
      <c r="L199">
        <v>0.33333333333333331</v>
      </c>
      <c r="M199">
        <v>5.5449999999999996E-3</v>
      </c>
      <c r="N199">
        <v>1.8799999999999999E-3</v>
      </c>
      <c r="O199">
        <v>3.6099999999999999E-3</v>
      </c>
    </row>
    <row r="200" spans="1:15" x14ac:dyDescent="0.25">
      <c r="A200" t="s">
        <v>110</v>
      </c>
      <c r="B200" s="5">
        <v>15351</v>
      </c>
      <c r="C200" s="5" t="s">
        <v>262</v>
      </c>
      <c r="D200" t="s">
        <v>70</v>
      </c>
      <c r="E200">
        <v>23</v>
      </c>
      <c r="F200" s="17">
        <v>4.9000000000000004</v>
      </c>
      <c r="G200" s="5">
        <v>7.8</v>
      </c>
      <c r="H200" s="5">
        <v>23</v>
      </c>
      <c r="I200" s="19">
        <v>2.2000000000000002</v>
      </c>
      <c r="J200">
        <v>0.43333333333333335</v>
      </c>
      <c r="K200">
        <v>4.3899999999999998E-3</v>
      </c>
      <c r="L200">
        <v>0.15384615384615383</v>
      </c>
      <c r="M200">
        <v>5.5449999999999996E-3</v>
      </c>
      <c r="N200">
        <v>1.5900000000000001E-3</v>
      </c>
      <c r="O200">
        <v>3.1099999999999999E-3</v>
      </c>
    </row>
    <row r="201" spans="1:15" x14ac:dyDescent="0.25">
      <c r="A201" t="s">
        <v>110</v>
      </c>
      <c r="B201" s="5">
        <v>15351</v>
      </c>
      <c r="C201" s="5" t="s">
        <v>262</v>
      </c>
      <c r="D201" t="s">
        <v>102</v>
      </c>
      <c r="E201">
        <v>18.399999999999999</v>
      </c>
      <c r="F201" s="16">
        <v>5.7</v>
      </c>
      <c r="G201" s="5">
        <v>7.8</v>
      </c>
      <c r="H201" s="5">
        <v>17</v>
      </c>
      <c r="I201" s="19">
        <v>2.7</v>
      </c>
      <c r="J201">
        <v>8.666666666666667E-2</v>
      </c>
      <c r="K201">
        <v>1.0300000000000001E-3</v>
      </c>
      <c r="L201">
        <v>4.9999999999999996E-2</v>
      </c>
      <c r="M201">
        <v>5.5449999999999996E-3</v>
      </c>
      <c r="N201">
        <v>1.8400000000000001E-3</v>
      </c>
      <c r="O201">
        <v>3.7599999999999999E-3</v>
      </c>
    </row>
    <row r="202" spans="1:15" x14ac:dyDescent="0.25">
      <c r="A202" t="s">
        <v>110</v>
      </c>
      <c r="B202" s="5">
        <v>15351</v>
      </c>
      <c r="C202" s="5" t="s">
        <v>262</v>
      </c>
      <c r="D202" t="s">
        <v>103</v>
      </c>
      <c r="E202">
        <v>10.6</v>
      </c>
      <c r="F202" s="16">
        <v>8.6999999999999993</v>
      </c>
      <c r="G202" s="5">
        <v>7.7</v>
      </c>
      <c r="H202" s="5">
        <v>21</v>
      </c>
      <c r="I202" s="19">
        <v>10</v>
      </c>
      <c r="J202">
        <v>0.24</v>
      </c>
      <c r="K202">
        <v>1.2899999999999999E-3</v>
      </c>
      <c r="L202">
        <v>0.14102564102564102</v>
      </c>
      <c r="M202">
        <v>5.5449999999999996E-3</v>
      </c>
      <c r="N202">
        <v>3.4399999999999999E-3</v>
      </c>
      <c r="O202">
        <v>5.2699999999999995E-3</v>
      </c>
    </row>
    <row r="203" spans="1:15" x14ac:dyDescent="0.25">
      <c r="A203" t="s">
        <v>110</v>
      </c>
      <c r="B203" s="5">
        <v>15351</v>
      </c>
      <c r="C203" s="5" t="s">
        <v>262</v>
      </c>
      <c r="D203" t="s">
        <v>104</v>
      </c>
      <c r="E203">
        <v>12.6</v>
      </c>
      <c r="F203" s="16">
        <v>8.1999999999999993</v>
      </c>
      <c r="G203" s="5">
        <v>7.8</v>
      </c>
      <c r="H203" s="5">
        <v>9</v>
      </c>
      <c r="I203" s="19">
        <v>10</v>
      </c>
      <c r="J203">
        <v>0.16666666666666669</v>
      </c>
      <c r="K203">
        <v>1.42E-3</v>
      </c>
      <c r="L203">
        <v>0.10641025641025641</v>
      </c>
      <c r="M203">
        <v>5.5449999999999996E-3</v>
      </c>
      <c r="N203">
        <v>5.8299999999999997E-4</v>
      </c>
      <c r="O203">
        <v>3.0899999999999999E-3</v>
      </c>
    </row>
    <row r="204" spans="1:15" x14ac:dyDescent="0.25">
      <c r="A204" t="s">
        <v>110</v>
      </c>
      <c r="B204" s="5">
        <v>15351</v>
      </c>
      <c r="C204" s="5" t="s">
        <v>262</v>
      </c>
      <c r="D204" t="s">
        <v>94</v>
      </c>
      <c r="E204">
        <v>6.7</v>
      </c>
      <c r="F204" s="16">
        <v>10.199999999999999</v>
      </c>
      <c r="G204" s="5">
        <v>7.7</v>
      </c>
      <c r="H204" s="5">
        <v>122</v>
      </c>
      <c r="I204" s="19">
        <v>8.4</v>
      </c>
      <c r="J204">
        <v>0.15333333333333335</v>
      </c>
      <c r="K204">
        <v>4.9199999999999999E-3</v>
      </c>
      <c r="L204">
        <v>0.73076923076923073</v>
      </c>
      <c r="M204">
        <v>5.5449999999999996E-3</v>
      </c>
      <c r="N204">
        <v>3.1199999999999999E-3</v>
      </c>
      <c r="O204">
        <v>1.77E-2</v>
      </c>
    </row>
    <row r="205" spans="1:15" s="7" customFormat="1" x14ac:dyDescent="0.25">
      <c r="A205" s="6"/>
      <c r="C205" s="8"/>
      <c r="F205" s="15">
        <f>_xlfn.PERCENTILE.EXC(F193:F204,0.5)</f>
        <v>8.0500000000000007</v>
      </c>
      <c r="G205" s="15">
        <f>PERCENTILE(G193:G204,0.95)</f>
        <v>7.9450000000000003</v>
      </c>
      <c r="H205" s="18">
        <f>AVERAGE(H193:H204)</f>
        <v>28.45</v>
      </c>
      <c r="I205" s="18">
        <f>PERCENTILE(I193:I204,0.95)</f>
        <v>13.194999999999995</v>
      </c>
      <c r="J205" s="18">
        <f t="shared" ref="J205:O205" si="15">PERCENTILE(J193:J204,0.95)</f>
        <v>0.61499999999999999</v>
      </c>
      <c r="K205" s="7">
        <f t="shared" si="15"/>
        <v>3.6519999999999962E-2</v>
      </c>
      <c r="L205" s="7">
        <f t="shared" si="15"/>
        <v>2.1942307692307681</v>
      </c>
      <c r="M205" s="15">
        <f t="shared" si="15"/>
        <v>5.5449999999999996E-3</v>
      </c>
      <c r="N205" s="15">
        <f t="shared" si="15"/>
        <v>3.2639999999999995E-3</v>
      </c>
      <c r="O205" s="15">
        <f t="shared" si="15"/>
        <v>1.2161499999999992E-2</v>
      </c>
    </row>
    <row r="206" spans="1:15" x14ac:dyDescent="0.25">
      <c r="A206" t="s">
        <v>111</v>
      </c>
      <c r="B206" s="5">
        <v>15353</v>
      </c>
      <c r="C206" s="5" t="s">
        <v>262</v>
      </c>
      <c r="D206" t="s">
        <v>96</v>
      </c>
      <c r="E206">
        <v>1.9</v>
      </c>
      <c r="F206" s="16">
        <v>13.6</v>
      </c>
      <c r="G206" s="16">
        <v>8</v>
      </c>
      <c r="H206" s="5">
        <v>8</v>
      </c>
      <c r="I206" s="16">
        <v>1.2</v>
      </c>
      <c r="J206" s="14">
        <v>2.5000000000000001E-2</v>
      </c>
      <c r="K206">
        <v>1.23E-3</v>
      </c>
      <c r="L206">
        <v>0.13589743589743589</v>
      </c>
      <c r="M206" s="14">
        <v>5.5449999999999996E-3</v>
      </c>
      <c r="N206" s="14">
        <v>1.49E-3</v>
      </c>
      <c r="O206" s="14">
        <v>2.2000000000000001E-3</v>
      </c>
    </row>
    <row r="207" spans="1:15" x14ac:dyDescent="0.25">
      <c r="A207" t="s">
        <v>111</v>
      </c>
      <c r="B207" s="5">
        <v>15353</v>
      </c>
      <c r="C207" s="5" t="s">
        <v>262</v>
      </c>
      <c r="D207" t="s">
        <v>97</v>
      </c>
      <c r="E207">
        <v>10.7</v>
      </c>
      <c r="F207" s="16">
        <v>10.5</v>
      </c>
      <c r="G207" s="16">
        <v>7.7</v>
      </c>
      <c r="H207" s="5">
        <v>64</v>
      </c>
      <c r="I207" s="16">
        <v>1.6</v>
      </c>
      <c r="J207" s="21">
        <v>4.1666666666666671E-2</v>
      </c>
      <c r="K207">
        <v>6.4000000000000005E-4</v>
      </c>
      <c r="L207">
        <v>6.9230769230769221E-2</v>
      </c>
      <c r="M207" s="14">
        <v>5.5449999999999996E-3</v>
      </c>
      <c r="N207" s="14">
        <v>2.5400000000000002E-3</v>
      </c>
      <c r="O207" s="14">
        <v>2.8300000000000001E-3</v>
      </c>
    </row>
    <row r="208" spans="1:15" x14ac:dyDescent="0.25">
      <c r="A208" t="s">
        <v>111</v>
      </c>
      <c r="B208" s="5">
        <v>15353</v>
      </c>
      <c r="C208" s="5" t="s">
        <v>262</v>
      </c>
      <c r="D208" t="s">
        <v>98</v>
      </c>
      <c r="E208">
        <v>11</v>
      </c>
      <c r="F208" s="16">
        <v>11.1</v>
      </c>
      <c r="G208" s="16">
        <v>8.1</v>
      </c>
      <c r="H208" s="5">
        <v>9</v>
      </c>
      <c r="I208" s="16">
        <v>3.1</v>
      </c>
      <c r="J208" s="21">
        <v>4.1666666666666671E-2</v>
      </c>
      <c r="K208">
        <v>2.0600000000000002E-3</v>
      </c>
      <c r="L208">
        <v>8.82051282051282E-2</v>
      </c>
      <c r="M208" s="14">
        <v>5.5449999999999996E-3</v>
      </c>
      <c r="N208" s="14">
        <v>2.2899999999999999E-3</v>
      </c>
      <c r="O208" s="14">
        <v>2.66E-3</v>
      </c>
    </row>
    <row r="209" spans="1:15" x14ac:dyDescent="0.25">
      <c r="A209" t="s">
        <v>111</v>
      </c>
      <c r="B209" s="5">
        <v>15353</v>
      </c>
      <c r="C209" s="5" t="s">
        <v>262</v>
      </c>
      <c r="D209" t="s">
        <v>100</v>
      </c>
      <c r="E209">
        <v>21.2</v>
      </c>
      <c r="F209" s="17">
        <v>4.5999999999999996</v>
      </c>
      <c r="G209" s="16">
        <v>7.5</v>
      </c>
      <c r="H209" s="5">
        <v>15</v>
      </c>
      <c r="I209" s="17">
        <v>11.8</v>
      </c>
      <c r="J209" s="14">
        <v>1.1333333333333332E-2</v>
      </c>
      <c r="K209">
        <v>3.2699999999999999E-3</v>
      </c>
      <c r="L209">
        <v>0.25641025641025644</v>
      </c>
      <c r="M209" s="14">
        <v>5.5449999999999996E-3</v>
      </c>
      <c r="N209" s="14">
        <v>8.6799999999999996E-4</v>
      </c>
      <c r="O209" s="14">
        <v>1.5400000000000001E-3</v>
      </c>
    </row>
    <row r="210" spans="1:15" x14ac:dyDescent="0.25">
      <c r="A210" t="s">
        <v>111</v>
      </c>
      <c r="B210" s="5">
        <v>15353</v>
      </c>
      <c r="C210" s="5" t="s">
        <v>262</v>
      </c>
      <c r="D210" t="s">
        <v>101</v>
      </c>
      <c r="E210">
        <v>27.1</v>
      </c>
      <c r="F210" s="17">
        <v>4.5</v>
      </c>
      <c r="G210" s="16">
        <v>7.8</v>
      </c>
      <c r="H210" s="5">
        <v>15</v>
      </c>
      <c r="I210" s="16">
        <v>3.3</v>
      </c>
      <c r="J210" s="21">
        <v>8.3333333333333343E-2</v>
      </c>
      <c r="K210">
        <v>1.9300000000000001E-3</v>
      </c>
      <c r="L210">
        <v>5.128205128205128E-2</v>
      </c>
      <c r="M210" s="14">
        <v>5.5449999999999996E-3</v>
      </c>
      <c r="N210" s="14">
        <v>1.23E-3</v>
      </c>
      <c r="O210" s="14">
        <v>2.4199999999999998E-3</v>
      </c>
    </row>
    <row r="211" spans="1:15" x14ac:dyDescent="0.25">
      <c r="A211" t="s">
        <v>111</v>
      </c>
      <c r="B211" s="5">
        <v>15353</v>
      </c>
      <c r="C211" s="5" t="s">
        <v>262</v>
      </c>
      <c r="D211" t="s">
        <v>70</v>
      </c>
      <c r="E211">
        <v>23.5</v>
      </c>
      <c r="F211" s="17">
        <v>3.3</v>
      </c>
      <c r="G211" s="16">
        <v>7.6</v>
      </c>
      <c r="H211" s="5">
        <v>12</v>
      </c>
      <c r="I211" s="16">
        <v>4.0999999999999996</v>
      </c>
      <c r="J211" s="21">
        <v>0.04</v>
      </c>
      <c r="K211">
        <v>7.2000000000000005E-4</v>
      </c>
      <c r="L211">
        <v>3.8461538461538457E-2</v>
      </c>
      <c r="M211" s="14">
        <v>5.5449999999999996E-3</v>
      </c>
      <c r="N211" s="14">
        <v>2E-3</v>
      </c>
      <c r="O211" s="14">
        <v>1.31E-3</v>
      </c>
    </row>
    <row r="212" spans="1:15" x14ac:dyDescent="0.25">
      <c r="A212" t="s">
        <v>111</v>
      </c>
      <c r="B212" s="5">
        <v>15353</v>
      </c>
      <c r="C212" s="5" t="s">
        <v>262</v>
      </c>
      <c r="D212" t="s">
        <v>102</v>
      </c>
      <c r="E212">
        <v>18.600000000000001</v>
      </c>
      <c r="F212" s="17">
        <v>3.6</v>
      </c>
      <c r="G212" s="16">
        <v>7.5</v>
      </c>
      <c r="H212" s="5">
        <v>10</v>
      </c>
      <c r="I212" s="16">
        <v>3.8</v>
      </c>
      <c r="J212" s="14">
        <v>1.0333333333333333E-2</v>
      </c>
      <c r="K212">
        <v>4.6999999999999999E-4</v>
      </c>
      <c r="L212">
        <v>4.4871794871794872E-2</v>
      </c>
      <c r="M212" s="14">
        <v>5.5449999999999996E-3</v>
      </c>
      <c r="N212" s="14">
        <v>1.07E-3</v>
      </c>
      <c r="O212" s="14">
        <v>3.2299999999999998E-3</v>
      </c>
    </row>
    <row r="213" spans="1:15" x14ac:dyDescent="0.25">
      <c r="A213" t="s">
        <v>111</v>
      </c>
      <c r="B213" s="5">
        <v>15353</v>
      </c>
      <c r="C213" s="5" t="s">
        <v>262</v>
      </c>
      <c r="D213" t="s">
        <v>103</v>
      </c>
      <c r="E213">
        <v>13.4</v>
      </c>
      <c r="F213" s="16">
        <v>8.1999999999999993</v>
      </c>
      <c r="G213" s="16">
        <v>7.7</v>
      </c>
      <c r="H213" s="5">
        <v>19</v>
      </c>
      <c r="I213" s="17">
        <v>13</v>
      </c>
      <c r="J213" s="21">
        <v>0.12333333333333334</v>
      </c>
      <c r="K213">
        <v>1.1299999999999999E-3</v>
      </c>
      <c r="L213">
        <v>9.9999999999999992E-2</v>
      </c>
      <c r="M213" s="14">
        <v>5.5449999999999996E-3</v>
      </c>
      <c r="N213" s="14">
        <v>3.3799999999999998E-3</v>
      </c>
      <c r="O213" s="14">
        <v>3.48E-3</v>
      </c>
    </row>
    <row r="214" spans="1:15" x14ac:dyDescent="0.25">
      <c r="A214" t="s">
        <v>111</v>
      </c>
      <c r="B214" s="5">
        <v>15353</v>
      </c>
      <c r="C214" s="5" t="s">
        <v>262</v>
      </c>
      <c r="D214" t="s">
        <v>104</v>
      </c>
      <c r="E214">
        <v>14.5</v>
      </c>
      <c r="F214" s="16">
        <v>8</v>
      </c>
      <c r="G214" s="16">
        <v>7.8</v>
      </c>
      <c r="H214" s="5">
        <v>35</v>
      </c>
      <c r="I214" s="17">
        <v>17</v>
      </c>
      <c r="J214" s="21">
        <v>3.6666666666666667E-2</v>
      </c>
      <c r="K214">
        <v>1.31E-3</v>
      </c>
      <c r="L214">
        <v>8.461538461538462E-2</v>
      </c>
      <c r="M214" s="14">
        <v>5.5449999999999996E-3</v>
      </c>
      <c r="N214" s="14">
        <v>1.82E-3</v>
      </c>
      <c r="O214" s="14">
        <v>4.28E-3</v>
      </c>
    </row>
    <row r="215" spans="1:15" x14ac:dyDescent="0.25">
      <c r="A215" t="s">
        <v>111</v>
      </c>
      <c r="B215" s="5">
        <v>15353</v>
      </c>
      <c r="C215" s="5" t="s">
        <v>262</v>
      </c>
      <c r="D215" t="s">
        <v>94</v>
      </c>
      <c r="E215">
        <v>6.1</v>
      </c>
      <c r="F215" s="16">
        <v>10.9</v>
      </c>
      <c r="G215" s="16">
        <v>7.7</v>
      </c>
      <c r="H215" s="5">
        <v>156</v>
      </c>
      <c r="I215" s="17">
        <v>8.1999999999999993</v>
      </c>
      <c r="J215" s="21">
        <v>0.10333333333333333</v>
      </c>
      <c r="K215">
        <v>2.47E-3</v>
      </c>
      <c r="L215">
        <v>0.38461538461538458</v>
      </c>
      <c r="M215" s="14">
        <v>0.222</v>
      </c>
      <c r="N215" s="14">
        <v>3.6800000000000001E-3</v>
      </c>
      <c r="O215" s="14">
        <v>1.6399999999999998E-2</v>
      </c>
    </row>
    <row r="216" spans="1:15" s="7" customFormat="1" x14ac:dyDescent="0.25">
      <c r="A216" s="6"/>
      <c r="C216" s="8"/>
      <c r="F216" s="15">
        <f>_xlfn.PERCENTILE.EXC(F206:F215,0.5)</f>
        <v>8.1</v>
      </c>
      <c r="G216" s="15">
        <f>PERCENTILE(G206:G215,0.95)</f>
        <v>8.0549999999999997</v>
      </c>
      <c r="H216" s="18">
        <f>AVERAGE(H206:H215)</f>
        <v>34.299999999999997</v>
      </c>
      <c r="I216" s="18">
        <f>PERCENTILE(I206:I215,0.95)</f>
        <v>15.199999999999996</v>
      </c>
      <c r="J216" s="18">
        <f t="shared" ref="J216:O216" si="16">PERCENTILE(J206:J215,0.95)</f>
        <v>0.11433333333333331</v>
      </c>
      <c r="K216" s="7">
        <f t="shared" si="16"/>
        <v>2.909999999999999E-3</v>
      </c>
      <c r="L216" s="7">
        <f t="shared" si="16"/>
        <v>0.32692307692307676</v>
      </c>
      <c r="M216" s="15">
        <f t="shared" si="16"/>
        <v>0.12459524999999977</v>
      </c>
      <c r="N216" s="15">
        <f t="shared" si="16"/>
        <v>3.5449999999999995E-3</v>
      </c>
      <c r="O216" s="15">
        <f t="shared" si="16"/>
        <v>1.0945999999999987E-2</v>
      </c>
    </row>
    <row r="217" spans="1:15" x14ac:dyDescent="0.25">
      <c r="A217" t="s">
        <v>112</v>
      </c>
      <c r="B217" s="5">
        <v>15354</v>
      </c>
      <c r="C217" s="5" t="s">
        <v>262</v>
      </c>
      <c r="D217" t="s">
        <v>96</v>
      </c>
      <c r="E217">
        <v>2.6</v>
      </c>
      <c r="F217" s="16">
        <v>13</v>
      </c>
      <c r="G217" s="16">
        <v>7.9</v>
      </c>
      <c r="H217" s="5">
        <v>14</v>
      </c>
      <c r="I217" s="16">
        <v>5.4</v>
      </c>
      <c r="J217" s="21">
        <v>6.1000000000000006E-2</v>
      </c>
      <c r="K217">
        <v>9.5200000000000007E-3</v>
      </c>
      <c r="L217">
        <v>1.2474358974358974</v>
      </c>
      <c r="M217" s="14">
        <v>5.5449999999999996E-3</v>
      </c>
      <c r="N217" s="14">
        <v>2.5099999999999996E-3</v>
      </c>
      <c r="O217" s="14">
        <v>3.4399999999999999E-3</v>
      </c>
    </row>
    <row r="218" spans="1:15" x14ac:dyDescent="0.25">
      <c r="A218" t="s">
        <v>112</v>
      </c>
      <c r="B218" s="5">
        <v>15354</v>
      </c>
      <c r="C218" s="5" t="s">
        <v>262</v>
      </c>
      <c r="D218" t="s">
        <v>97</v>
      </c>
      <c r="E218">
        <v>9.5</v>
      </c>
      <c r="F218" s="16">
        <v>10.6</v>
      </c>
      <c r="G218" s="16">
        <v>7.7</v>
      </c>
      <c r="H218" s="5">
        <v>24</v>
      </c>
      <c r="I218" s="16">
        <v>4.5</v>
      </c>
      <c r="J218" s="21">
        <v>8.6333333333333331E-2</v>
      </c>
      <c r="K218">
        <v>5.2700000000000004E-3</v>
      </c>
      <c r="L218">
        <v>0.62820512820512819</v>
      </c>
      <c r="M218" s="14">
        <v>5.5449999999999996E-3</v>
      </c>
      <c r="N218" s="14">
        <v>3.9300000000000003E-3</v>
      </c>
      <c r="O218" s="14">
        <v>6.6799999999999993E-3</v>
      </c>
    </row>
    <row r="219" spans="1:15" x14ac:dyDescent="0.25">
      <c r="A219" t="s">
        <v>112</v>
      </c>
      <c r="B219" s="5">
        <v>15354</v>
      </c>
      <c r="C219" s="5" t="s">
        <v>262</v>
      </c>
      <c r="D219" t="s">
        <v>98</v>
      </c>
      <c r="E219">
        <v>11.4</v>
      </c>
      <c r="F219" s="16">
        <v>9.6999999999999993</v>
      </c>
      <c r="G219" s="16">
        <v>8</v>
      </c>
      <c r="H219" s="5">
        <v>19</v>
      </c>
      <c r="I219" s="16">
        <v>5.4</v>
      </c>
      <c r="J219" s="21">
        <v>0.17400000000000002</v>
      </c>
      <c r="K219">
        <v>1.15E-2</v>
      </c>
      <c r="L219">
        <v>0.5987179487179487</v>
      </c>
      <c r="M219" s="14">
        <v>5.5449999999999996E-3</v>
      </c>
      <c r="N219" s="14">
        <v>2.0099999999999996E-3</v>
      </c>
      <c r="O219" s="14">
        <v>3.6800000000000001E-3</v>
      </c>
    </row>
    <row r="220" spans="1:15" x14ac:dyDescent="0.25">
      <c r="A220" t="s">
        <v>112</v>
      </c>
      <c r="B220" s="5">
        <v>15354</v>
      </c>
      <c r="C220" s="5" t="s">
        <v>262</v>
      </c>
      <c r="D220" t="s">
        <v>100</v>
      </c>
      <c r="E220">
        <v>23.9</v>
      </c>
      <c r="F220" s="16">
        <v>9</v>
      </c>
      <c r="G220" s="16">
        <v>7.6</v>
      </c>
      <c r="H220" s="5">
        <v>76</v>
      </c>
      <c r="I220" s="17">
        <v>26.3</v>
      </c>
      <c r="J220" s="21">
        <v>0.46666666666666673</v>
      </c>
      <c r="K220">
        <v>1.32E-2</v>
      </c>
      <c r="L220">
        <v>0.67948717948717952</v>
      </c>
      <c r="M220" s="14">
        <v>5.5449999999999996E-3</v>
      </c>
      <c r="N220" s="14">
        <v>1.56E-3</v>
      </c>
      <c r="O220" s="14">
        <v>1.32E-2</v>
      </c>
    </row>
    <row r="221" spans="1:15" x14ac:dyDescent="0.25">
      <c r="A221" t="s">
        <v>112</v>
      </c>
      <c r="B221" s="5">
        <v>15354</v>
      </c>
      <c r="C221" s="5" t="s">
        <v>262</v>
      </c>
      <c r="D221" t="s">
        <v>101</v>
      </c>
      <c r="E221">
        <v>29.3</v>
      </c>
      <c r="F221" s="16">
        <v>9.5</v>
      </c>
      <c r="G221" s="16">
        <v>8.1</v>
      </c>
      <c r="H221" s="5">
        <v>28</v>
      </c>
      <c r="I221" s="16">
        <v>6</v>
      </c>
      <c r="J221" s="21">
        <v>0.73333333333333339</v>
      </c>
      <c r="K221">
        <v>1.7069999999999998E-2</v>
      </c>
      <c r="L221">
        <v>0.20512820512820512</v>
      </c>
      <c r="M221" s="14">
        <v>5.5449999999999996E-3</v>
      </c>
      <c r="N221" s="14">
        <v>1.8400000000000001E-3</v>
      </c>
      <c r="O221" s="14">
        <v>5.5700000000000003E-3</v>
      </c>
    </row>
    <row r="222" spans="1:15" x14ac:dyDescent="0.25">
      <c r="A222" t="s">
        <v>112</v>
      </c>
      <c r="B222" s="5">
        <v>15354</v>
      </c>
      <c r="C222" s="5" t="s">
        <v>262</v>
      </c>
      <c r="D222" t="s">
        <v>70</v>
      </c>
      <c r="E222">
        <v>24.3</v>
      </c>
      <c r="F222" s="16">
        <v>7.6</v>
      </c>
      <c r="G222" s="16">
        <v>8</v>
      </c>
      <c r="H222" s="5">
        <v>37</v>
      </c>
      <c r="I222" s="17">
        <v>7.9</v>
      </c>
      <c r="J222" s="21">
        <v>0.7</v>
      </c>
      <c r="K222">
        <v>2.7400000000000001E-2</v>
      </c>
      <c r="L222">
        <v>0.5641025641025641</v>
      </c>
      <c r="M222" s="14">
        <v>5.5449999999999996E-3</v>
      </c>
      <c r="N222" s="14">
        <v>1.6000000000000001E-3</v>
      </c>
      <c r="O222" s="14">
        <v>6.6500000000000005E-3</v>
      </c>
    </row>
    <row r="223" spans="1:15" x14ac:dyDescent="0.25">
      <c r="A223" t="s">
        <v>112</v>
      </c>
      <c r="B223" s="5">
        <v>15354</v>
      </c>
      <c r="C223" s="5" t="s">
        <v>262</v>
      </c>
      <c r="D223" t="s">
        <v>102</v>
      </c>
      <c r="E223">
        <v>20.2</v>
      </c>
      <c r="F223" s="16">
        <v>7.9</v>
      </c>
      <c r="G223" s="16">
        <v>7.8</v>
      </c>
      <c r="H223" s="5">
        <v>30</v>
      </c>
      <c r="I223" s="17">
        <v>14</v>
      </c>
      <c r="J223" s="21">
        <v>0.6</v>
      </c>
      <c r="K223">
        <v>3.9010000000000003E-2</v>
      </c>
      <c r="L223">
        <v>1.6666666666666667</v>
      </c>
      <c r="M223" s="14">
        <v>5.5449999999999996E-3</v>
      </c>
      <c r="N223" s="14">
        <v>1.23E-3</v>
      </c>
      <c r="O223" s="14">
        <v>4.5799999999999999E-3</v>
      </c>
    </row>
    <row r="224" spans="1:15" x14ac:dyDescent="0.25">
      <c r="A224" t="s">
        <v>112</v>
      </c>
      <c r="B224" s="5">
        <v>15354</v>
      </c>
      <c r="C224" s="5" t="s">
        <v>262</v>
      </c>
      <c r="D224" t="s">
        <v>103</v>
      </c>
      <c r="E224">
        <v>12.8</v>
      </c>
      <c r="F224" s="16">
        <v>7.6</v>
      </c>
      <c r="G224" s="16">
        <v>7.7</v>
      </c>
      <c r="H224" s="5">
        <v>18</v>
      </c>
      <c r="I224" s="17">
        <v>12</v>
      </c>
      <c r="J224" s="21">
        <v>0.23333333333333336</v>
      </c>
      <c r="K224" s="14">
        <v>3.7499999999999999E-3</v>
      </c>
      <c r="L224">
        <v>0.34615384615384615</v>
      </c>
      <c r="M224" s="14">
        <v>5.5449999999999996E-3</v>
      </c>
      <c r="N224" s="14">
        <v>2.5600000000000002E-3</v>
      </c>
      <c r="O224" s="14">
        <v>3.6700000000000001E-3</v>
      </c>
    </row>
    <row r="225" spans="1:15" x14ac:dyDescent="0.25">
      <c r="A225" t="s">
        <v>112</v>
      </c>
      <c r="B225" s="5">
        <v>15354</v>
      </c>
      <c r="C225" s="5" t="s">
        <v>262</v>
      </c>
      <c r="D225" t="s">
        <v>104</v>
      </c>
      <c r="E225">
        <v>15</v>
      </c>
      <c r="F225" s="16">
        <v>8.5</v>
      </c>
      <c r="G225" s="16">
        <v>7.7</v>
      </c>
      <c r="H225" s="5">
        <v>17.5</v>
      </c>
      <c r="I225" s="17">
        <v>25</v>
      </c>
      <c r="J225" s="21">
        <v>0.16333333333333336</v>
      </c>
      <c r="K225">
        <v>1.8E-3</v>
      </c>
      <c r="L225">
        <v>0.14102564102564102</v>
      </c>
      <c r="M225" s="14">
        <v>5.5449999999999996E-3</v>
      </c>
      <c r="N225" s="14">
        <v>1.91E-3</v>
      </c>
      <c r="O225" s="14">
        <v>4.0700000000000007E-3</v>
      </c>
    </row>
    <row r="226" spans="1:15" x14ac:dyDescent="0.25">
      <c r="A226" t="s">
        <v>112</v>
      </c>
      <c r="B226" s="5">
        <v>15354</v>
      </c>
      <c r="C226" s="5" t="s">
        <v>262</v>
      </c>
      <c r="D226" t="s">
        <v>94</v>
      </c>
      <c r="E226">
        <v>6.5</v>
      </c>
      <c r="F226" s="16">
        <v>9.6999999999999993</v>
      </c>
      <c r="G226" s="16">
        <v>7.7</v>
      </c>
      <c r="H226" s="5">
        <v>118</v>
      </c>
      <c r="I226" s="17">
        <v>9.9</v>
      </c>
      <c r="J226" s="21">
        <v>0.18</v>
      </c>
      <c r="K226">
        <v>5.3499999999999997E-3</v>
      </c>
      <c r="L226">
        <v>0.80769230769230771</v>
      </c>
      <c r="M226" s="14">
        <v>0.222</v>
      </c>
      <c r="N226" s="14">
        <v>3.5699999999999998E-3</v>
      </c>
      <c r="O226" s="14">
        <v>2.1899999999999999E-2</v>
      </c>
    </row>
    <row r="227" spans="1:15" s="7" customFormat="1" x14ac:dyDescent="0.25">
      <c r="A227" s="6"/>
      <c r="F227" s="15">
        <f>_xlfn.PERCENTILE.EXC(F217:F226,0.5)</f>
        <v>9.25</v>
      </c>
      <c r="G227" s="15">
        <f>PERCENTILE(G217:G226,0.95)</f>
        <v>8.0549999999999997</v>
      </c>
      <c r="H227" s="18">
        <f>AVERAGE(H217:H226)</f>
        <v>38.15</v>
      </c>
      <c r="I227" s="18">
        <f>PERCENTILE(I217:I226,0.95)</f>
        <v>25.715</v>
      </c>
      <c r="J227" s="18">
        <f t="shared" ref="J227:O227" si="17">PERCENTILE(J217:J226,0.95)</f>
        <v>0.71833333333333327</v>
      </c>
      <c r="K227" s="7">
        <f t="shared" si="17"/>
        <v>3.3785499999999989E-2</v>
      </c>
      <c r="L227" s="7">
        <f t="shared" si="17"/>
        <v>1.47801282051282</v>
      </c>
      <c r="M227" s="15">
        <f t="shared" si="17"/>
        <v>0.12459524999999977</v>
      </c>
      <c r="N227" s="15">
        <f t="shared" si="17"/>
        <v>3.7679999999999996E-3</v>
      </c>
      <c r="O227" s="15">
        <f t="shared" si="17"/>
        <v>1.7984999999999991E-2</v>
      </c>
    </row>
    <row r="228" spans="1:15" x14ac:dyDescent="0.25">
      <c r="A228" t="s">
        <v>113</v>
      </c>
      <c r="B228" s="5">
        <v>16008</v>
      </c>
      <c r="C228" s="5" t="s">
        <v>73</v>
      </c>
      <c r="D228" s="5" t="s">
        <v>114</v>
      </c>
      <c r="E228" s="5">
        <v>6.2</v>
      </c>
      <c r="F228" s="16">
        <v>12.6</v>
      </c>
      <c r="G228" s="5">
        <v>8.1</v>
      </c>
      <c r="H228" s="5">
        <v>1</v>
      </c>
      <c r="I228" s="11">
        <v>1.7</v>
      </c>
      <c r="J228">
        <v>3.3333333333333335E-3</v>
      </c>
      <c r="K228">
        <v>2.1000000000000001E-4</v>
      </c>
      <c r="L228">
        <v>1.3333333333333332E-2</v>
      </c>
      <c r="M228">
        <v>5.5449999999999996E-3</v>
      </c>
      <c r="N228">
        <v>5.31E-4</v>
      </c>
      <c r="O228">
        <v>9.7199999999999999E-4</v>
      </c>
    </row>
    <row r="229" spans="1:15" x14ac:dyDescent="0.25">
      <c r="A229" t="s">
        <v>113</v>
      </c>
      <c r="B229" s="5">
        <v>16008</v>
      </c>
      <c r="C229" s="5" t="s">
        <v>73</v>
      </c>
      <c r="D229" s="5" t="s">
        <v>65</v>
      </c>
      <c r="E229" s="5">
        <v>8.8000000000000007</v>
      </c>
      <c r="F229" s="16">
        <v>11.5</v>
      </c>
      <c r="G229" s="5">
        <v>8.3000000000000007</v>
      </c>
      <c r="H229" s="5">
        <v>1</v>
      </c>
      <c r="I229" s="11">
        <v>0.25</v>
      </c>
      <c r="J229">
        <v>9.0000000000000011E-3</v>
      </c>
      <c r="K229">
        <v>1.6000000000000001E-4</v>
      </c>
      <c r="L229">
        <v>5.1282051282051282E-3</v>
      </c>
      <c r="M229">
        <v>5.5449999999999996E-3</v>
      </c>
      <c r="N229">
        <v>7.6000000000000004E-4</v>
      </c>
      <c r="O229">
        <v>2.6700000000000001E-3</v>
      </c>
    </row>
    <row r="230" spans="1:15" x14ac:dyDescent="0.25">
      <c r="A230" t="s">
        <v>113</v>
      </c>
      <c r="B230" s="5">
        <v>16008</v>
      </c>
      <c r="C230" s="5" t="s">
        <v>73</v>
      </c>
      <c r="D230" s="5" t="s">
        <v>115</v>
      </c>
      <c r="E230" s="5">
        <v>11</v>
      </c>
      <c r="F230" s="16">
        <v>11.4</v>
      </c>
      <c r="G230" s="5">
        <v>8.4</v>
      </c>
      <c r="H230" s="5">
        <v>1</v>
      </c>
      <c r="I230" s="11">
        <v>1</v>
      </c>
      <c r="J230">
        <v>4.9666666666666671E-2</v>
      </c>
      <c r="K230">
        <v>2.3000000000000001E-4</v>
      </c>
      <c r="L230">
        <v>5.1282051282051282E-3</v>
      </c>
      <c r="M230">
        <v>5.5449999999999996E-3</v>
      </c>
      <c r="N230">
        <v>6.7100000000000005E-4</v>
      </c>
      <c r="O230">
        <v>1.8E-3</v>
      </c>
    </row>
    <row r="231" spans="1:15" x14ac:dyDescent="0.25">
      <c r="A231" t="s">
        <v>113</v>
      </c>
      <c r="B231" s="5">
        <v>16008</v>
      </c>
      <c r="C231" s="5" t="s">
        <v>73</v>
      </c>
      <c r="D231" s="5" t="s">
        <v>39</v>
      </c>
      <c r="E231" s="5">
        <v>13.5</v>
      </c>
      <c r="F231" s="16">
        <v>9.6999999999999993</v>
      </c>
      <c r="G231" s="5">
        <v>8.1</v>
      </c>
      <c r="H231" s="5">
        <v>1</v>
      </c>
      <c r="I231" s="11">
        <v>1.5</v>
      </c>
      <c r="J231">
        <v>0.14099999999999999</v>
      </c>
      <c r="K231">
        <v>1.3999999999999999E-4</v>
      </c>
      <c r="L231">
        <v>5.1282051282051282E-3</v>
      </c>
      <c r="M231">
        <v>5.5449999999999996E-3</v>
      </c>
      <c r="N231">
        <v>7.6099999999999996E-4</v>
      </c>
      <c r="O231">
        <v>4.4200000000000003E-3</v>
      </c>
    </row>
    <row r="232" spans="1:15" x14ac:dyDescent="0.25">
      <c r="A232" t="s">
        <v>113</v>
      </c>
      <c r="B232" s="5">
        <v>16008</v>
      </c>
      <c r="C232" s="5" t="s">
        <v>73</v>
      </c>
      <c r="D232" s="5" t="s">
        <v>40</v>
      </c>
      <c r="E232" s="5">
        <v>17.7</v>
      </c>
      <c r="F232" s="16">
        <v>9.5</v>
      </c>
      <c r="G232" s="5">
        <v>8.3000000000000007</v>
      </c>
      <c r="H232" s="5">
        <v>1</v>
      </c>
      <c r="I232" s="11">
        <v>0.76</v>
      </c>
      <c r="J232">
        <v>1.2999999999999999E-2</v>
      </c>
      <c r="K232">
        <v>1.74E-3</v>
      </c>
      <c r="L232">
        <v>2.9358974358974357E-2</v>
      </c>
      <c r="M232">
        <v>5.5449999999999996E-3</v>
      </c>
      <c r="N232">
        <v>7.5799999999999999E-4</v>
      </c>
      <c r="O232">
        <v>8.7199999999999995E-4</v>
      </c>
    </row>
    <row r="233" spans="1:15" x14ac:dyDescent="0.25">
      <c r="A233" t="s">
        <v>113</v>
      </c>
      <c r="B233" s="5">
        <v>16008</v>
      </c>
      <c r="C233" s="5" t="s">
        <v>73</v>
      </c>
      <c r="D233" s="5" t="s">
        <v>116</v>
      </c>
      <c r="E233" s="5">
        <v>18.399999999999999</v>
      </c>
      <c r="F233" s="16">
        <v>9.5</v>
      </c>
      <c r="G233" s="5">
        <v>8.1999999999999993</v>
      </c>
      <c r="H233" s="5">
        <v>2</v>
      </c>
      <c r="I233" s="11">
        <v>1.2</v>
      </c>
      <c r="J233">
        <v>1.0333333333333333E-2</v>
      </c>
      <c r="K233">
        <v>1.5399999999999999E-3</v>
      </c>
      <c r="L233">
        <v>3.0769230769230767E-2</v>
      </c>
      <c r="M233">
        <v>5.5449999999999996E-3</v>
      </c>
      <c r="N233">
        <v>8.5399999999999994E-4</v>
      </c>
      <c r="O233">
        <v>1.73E-3</v>
      </c>
    </row>
    <row r="234" spans="1:15" x14ac:dyDescent="0.25">
      <c r="A234" t="s">
        <v>113</v>
      </c>
      <c r="B234" s="5">
        <v>16008</v>
      </c>
      <c r="C234" s="5" t="s">
        <v>73</v>
      </c>
      <c r="D234" s="5" t="s">
        <v>108</v>
      </c>
      <c r="E234" s="5">
        <v>23.7</v>
      </c>
      <c r="F234" s="16">
        <v>11.5</v>
      </c>
      <c r="G234" s="5">
        <v>8.3000000000000007</v>
      </c>
      <c r="H234" s="5">
        <v>3</v>
      </c>
      <c r="I234" s="11">
        <v>1.1000000000000001</v>
      </c>
      <c r="J234">
        <v>8.0000000000000002E-3</v>
      </c>
      <c r="K234">
        <v>4.4999999999999999E-4</v>
      </c>
      <c r="L234">
        <v>5.1282051282051282E-3</v>
      </c>
      <c r="M234">
        <v>5.5449999999999996E-3</v>
      </c>
      <c r="N234">
        <v>6.5800000000000006E-4</v>
      </c>
      <c r="O234">
        <v>2.2799999999999999E-3</v>
      </c>
    </row>
    <row r="235" spans="1:15" x14ac:dyDescent="0.25">
      <c r="A235" t="s">
        <v>113</v>
      </c>
      <c r="B235" s="5">
        <v>16008</v>
      </c>
      <c r="C235" s="5" t="s">
        <v>73</v>
      </c>
      <c r="D235" s="5" t="s">
        <v>117</v>
      </c>
      <c r="E235" s="5">
        <v>22.2</v>
      </c>
      <c r="F235" s="16">
        <v>9.6999999999999993</v>
      </c>
      <c r="G235" s="5">
        <v>8.3000000000000007</v>
      </c>
      <c r="H235" s="5">
        <v>1</v>
      </c>
      <c r="I235" s="11">
        <v>1.2</v>
      </c>
      <c r="J235">
        <v>0.04</v>
      </c>
      <c r="K235">
        <v>1.34E-3</v>
      </c>
      <c r="L235">
        <v>1.6666666666666666E-2</v>
      </c>
      <c r="M235">
        <v>5.5449999999999996E-3</v>
      </c>
      <c r="N235">
        <v>8.6299999999999994E-4</v>
      </c>
      <c r="O235">
        <v>2.6700000000000001E-3</v>
      </c>
    </row>
    <row r="236" spans="1:15" x14ac:dyDescent="0.25">
      <c r="A236" t="s">
        <v>113</v>
      </c>
      <c r="B236" s="5">
        <v>16008</v>
      </c>
      <c r="C236" s="5" t="s">
        <v>73</v>
      </c>
      <c r="D236" s="5" t="s">
        <v>118</v>
      </c>
      <c r="E236" s="5">
        <v>20.8</v>
      </c>
      <c r="F236" s="16">
        <v>10</v>
      </c>
      <c r="G236" s="5">
        <v>8.3000000000000007</v>
      </c>
      <c r="H236" s="5">
        <v>1</v>
      </c>
      <c r="I236" s="11">
        <v>0.87</v>
      </c>
      <c r="J236">
        <v>1.1000000000000001E-2</v>
      </c>
      <c r="K236">
        <v>1.2199999999999999E-3</v>
      </c>
      <c r="L236">
        <v>1.6666666666666666E-2</v>
      </c>
      <c r="M236">
        <v>5.5449999999999996E-3</v>
      </c>
      <c r="N236">
        <v>1.1899999999999999E-3</v>
      </c>
      <c r="O236">
        <v>1.25E-3</v>
      </c>
    </row>
    <row r="237" spans="1:15" x14ac:dyDescent="0.25">
      <c r="A237" t="s">
        <v>113</v>
      </c>
      <c r="B237" s="5">
        <v>16008</v>
      </c>
      <c r="C237" s="5" t="s">
        <v>73</v>
      </c>
      <c r="D237" s="5" t="s">
        <v>119</v>
      </c>
      <c r="E237" s="5">
        <v>11</v>
      </c>
      <c r="F237" s="16">
        <v>11.1</v>
      </c>
      <c r="G237" s="5">
        <v>8.1</v>
      </c>
      <c r="H237" s="5">
        <v>1</v>
      </c>
      <c r="I237" s="11">
        <v>0.61</v>
      </c>
      <c r="J237">
        <v>1.1666666666666667E-2</v>
      </c>
      <c r="K237">
        <v>1.2E-4</v>
      </c>
      <c r="L237">
        <v>5.1282051282051282E-3</v>
      </c>
      <c r="M237">
        <v>5.5449999999999996E-3</v>
      </c>
      <c r="N237">
        <v>8.0900000000000004E-4</v>
      </c>
      <c r="O237">
        <v>1.2099999999999999E-3</v>
      </c>
    </row>
    <row r="238" spans="1:15" x14ac:dyDescent="0.25">
      <c r="A238" t="s">
        <v>113</v>
      </c>
      <c r="B238" s="5">
        <v>16008</v>
      </c>
      <c r="C238" s="5" t="s">
        <v>73</v>
      </c>
      <c r="D238" s="5" t="s">
        <v>93</v>
      </c>
      <c r="E238" s="5">
        <v>10.1</v>
      </c>
      <c r="F238" s="16">
        <v>11.1</v>
      </c>
      <c r="G238" s="5">
        <v>8</v>
      </c>
      <c r="H238" s="5">
        <v>1</v>
      </c>
      <c r="I238" s="11">
        <v>1.6</v>
      </c>
      <c r="J238">
        <v>3.3333333333333335E-3</v>
      </c>
      <c r="K238">
        <v>9.0000000000000006E-5</v>
      </c>
      <c r="L238">
        <v>5.1282051282051282E-3</v>
      </c>
      <c r="M238">
        <v>5.5449999999999996E-3</v>
      </c>
      <c r="N238">
        <v>6.5800000000000006E-4</v>
      </c>
      <c r="O238">
        <v>2.5699999999999998E-3</v>
      </c>
    </row>
    <row r="239" spans="1:15" x14ac:dyDescent="0.25">
      <c r="A239" t="s">
        <v>113</v>
      </c>
      <c r="B239" s="5">
        <v>16008</v>
      </c>
      <c r="C239" s="5" t="s">
        <v>73</v>
      </c>
      <c r="D239" s="5" t="s">
        <v>120</v>
      </c>
      <c r="E239" s="5">
        <v>7.4</v>
      </c>
      <c r="F239" s="16">
        <v>12.6</v>
      </c>
      <c r="G239" s="5">
        <v>8.1</v>
      </c>
      <c r="H239" s="5">
        <v>1</v>
      </c>
      <c r="I239" s="11">
        <v>1</v>
      </c>
      <c r="J239">
        <v>3.3333333333333335E-3</v>
      </c>
      <c r="K239">
        <v>9.0000000000000006E-5</v>
      </c>
      <c r="L239">
        <v>5.1282051282051282E-3</v>
      </c>
      <c r="M239">
        <v>5.5449999999999996E-3</v>
      </c>
      <c r="N239">
        <v>8.3299999999999997E-4</v>
      </c>
      <c r="O239">
        <v>1.3600000000000001E-3</v>
      </c>
    </row>
    <row r="240" spans="1:15" s="7" customFormat="1" x14ac:dyDescent="0.25">
      <c r="A240" s="6"/>
      <c r="F240" s="15">
        <f>_xlfn.PERCENTILE.EXC(F228:F239,0.5)</f>
        <v>11.1</v>
      </c>
      <c r="G240" s="15">
        <f>PERCENTILE(G228:G239,0.95)</f>
        <v>8.3450000000000006</v>
      </c>
      <c r="H240" s="15">
        <f>AVERAGE(H228:H239)</f>
        <v>1.25</v>
      </c>
      <c r="I240" s="15">
        <f>PERCENTILE(I228:I239,0.95)</f>
        <v>1.645</v>
      </c>
      <c r="J240" s="18">
        <f t="shared" ref="J240:O240" si="18">PERCENTILE(J228:J239,0.95)</f>
        <v>9.0766666666666607E-2</v>
      </c>
      <c r="K240" s="7">
        <f t="shared" si="18"/>
        <v>1.6299999999999997E-3</v>
      </c>
      <c r="L240" s="7">
        <f t="shared" si="18"/>
        <v>2.9993589743589739E-2</v>
      </c>
      <c r="M240" s="15">
        <f t="shared" si="18"/>
        <v>5.5449999999999996E-3</v>
      </c>
      <c r="N240" s="15">
        <f t="shared" si="18"/>
        <v>1.0101499999999996E-3</v>
      </c>
      <c r="O240" s="15">
        <f t="shared" si="18"/>
        <v>3.4574999999999988E-3</v>
      </c>
    </row>
    <row r="241" spans="1:15" x14ac:dyDescent="0.25">
      <c r="A241" t="s">
        <v>121</v>
      </c>
      <c r="B241" s="5">
        <v>16017</v>
      </c>
      <c r="C241" s="5" t="s">
        <v>262</v>
      </c>
      <c r="D241" t="s">
        <v>114</v>
      </c>
      <c r="E241">
        <v>5.3</v>
      </c>
      <c r="F241" s="16">
        <v>13.3</v>
      </c>
      <c r="G241" s="16">
        <v>7.9</v>
      </c>
      <c r="H241" s="5">
        <v>1</v>
      </c>
      <c r="I241" s="16">
        <v>1.1000000000000001</v>
      </c>
      <c r="J241" s="14">
        <v>9.6666666666666672E-3</v>
      </c>
      <c r="K241">
        <v>5.0000000000000002E-5</v>
      </c>
      <c r="L241">
        <v>5.1282051282051282E-3</v>
      </c>
      <c r="M241" s="14">
        <v>5.5449999999999996E-3</v>
      </c>
      <c r="N241" s="14">
        <v>6.2E-4</v>
      </c>
      <c r="O241" s="14">
        <v>1.7800000000000001E-3</v>
      </c>
    </row>
    <row r="242" spans="1:15" x14ac:dyDescent="0.25">
      <c r="A242" t="s">
        <v>121</v>
      </c>
      <c r="B242" s="5">
        <v>16017</v>
      </c>
      <c r="C242" s="5" t="s">
        <v>262</v>
      </c>
      <c r="D242" t="s">
        <v>65</v>
      </c>
      <c r="E242">
        <v>8.9</v>
      </c>
      <c r="F242" s="16">
        <v>12.5</v>
      </c>
      <c r="G242" s="16">
        <v>8.3000000000000007</v>
      </c>
      <c r="H242" s="5">
        <v>2.4</v>
      </c>
      <c r="I242" s="16">
        <v>0.25</v>
      </c>
      <c r="J242" s="14">
        <v>8.6666666666666663E-3</v>
      </c>
      <c r="K242">
        <v>1.6000000000000001E-4</v>
      </c>
      <c r="L242">
        <v>5.1282051282051282E-3</v>
      </c>
      <c r="M242" s="14">
        <v>5.5449999999999996E-3</v>
      </c>
      <c r="N242" s="14">
        <v>1.07E-3</v>
      </c>
      <c r="O242" s="14">
        <v>1.5100000000000001E-3</v>
      </c>
    </row>
    <row r="243" spans="1:15" x14ac:dyDescent="0.25">
      <c r="A243" t="s">
        <v>121</v>
      </c>
      <c r="B243" s="5">
        <v>16017</v>
      </c>
      <c r="C243" s="5" t="s">
        <v>262</v>
      </c>
      <c r="D243" t="s">
        <v>115</v>
      </c>
      <c r="E243">
        <v>11.3</v>
      </c>
      <c r="F243" s="16">
        <v>12.2</v>
      </c>
      <c r="G243" s="16">
        <v>8.3000000000000007</v>
      </c>
      <c r="H243" s="5">
        <v>1</v>
      </c>
      <c r="I243" s="16">
        <v>0.99</v>
      </c>
      <c r="J243" s="14">
        <v>6.6666666666666671E-3</v>
      </c>
      <c r="K243">
        <v>1.9000000000000001E-4</v>
      </c>
      <c r="L243">
        <v>5.1282051282051282E-3</v>
      </c>
      <c r="M243" s="14">
        <v>5.5449999999999996E-3</v>
      </c>
      <c r="N243" s="14">
        <v>1.1200000000000001E-3</v>
      </c>
      <c r="O243" s="14">
        <v>1.23E-2</v>
      </c>
    </row>
    <row r="244" spans="1:15" x14ac:dyDescent="0.25">
      <c r="A244" t="s">
        <v>121</v>
      </c>
      <c r="B244" s="5">
        <v>16017</v>
      </c>
      <c r="C244" s="5" t="s">
        <v>262</v>
      </c>
      <c r="D244" t="s">
        <v>116</v>
      </c>
      <c r="E244">
        <v>19.7</v>
      </c>
      <c r="F244" s="16">
        <v>9.1</v>
      </c>
      <c r="G244" s="16">
        <v>8.1999999999999993</v>
      </c>
      <c r="H244" s="5">
        <v>2.8</v>
      </c>
      <c r="I244" s="16">
        <v>1</v>
      </c>
      <c r="J244" s="14">
        <v>7.6666666666666671E-3</v>
      </c>
      <c r="K244">
        <v>2.1800000000000001E-3</v>
      </c>
      <c r="L244">
        <v>5.1282051282051282E-3</v>
      </c>
      <c r="M244" s="14">
        <v>5.5449999999999996E-3</v>
      </c>
      <c r="N244" s="14">
        <v>7.1999999999999994E-4</v>
      </c>
      <c r="O244" s="14">
        <v>2.4399999999999999E-3</v>
      </c>
    </row>
    <row r="245" spans="1:15" x14ac:dyDescent="0.25">
      <c r="A245" t="s">
        <v>121</v>
      </c>
      <c r="B245" s="5">
        <v>16017</v>
      </c>
      <c r="C245" s="5" t="s">
        <v>262</v>
      </c>
      <c r="D245" t="s">
        <v>108</v>
      </c>
      <c r="E245">
        <v>23.7</v>
      </c>
      <c r="F245" s="16">
        <v>11.7</v>
      </c>
      <c r="G245" s="16">
        <v>8.4</v>
      </c>
      <c r="H245" s="5">
        <v>9</v>
      </c>
      <c r="I245" s="16">
        <v>1.3</v>
      </c>
      <c r="J245" s="14">
        <v>3.3333333333333335E-3</v>
      </c>
      <c r="K245">
        <v>5.5999999999999995E-4</v>
      </c>
      <c r="L245">
        <v>5.1282051282051282E-3</v>
      </c>
      <c r="M245" s="14">
        <v>5.5449999999999996E-3</v>
      </c>
      <c r="N245" s="14">
        <v>7.6300000000000001E-4</v>
      </c>
      <c r="O245" s="14">
        <v>1.1200000000000001E-3</v>
      </c>
    </row>
    <row r="246" spans="1:15" x14ac:dyDescent="0.25">
      <c r="A246" t="s">
        <v>121</v>
      </c>
      <c r="B246" s="5">
        <v>16017</v>
      </c>
      <c r="C246" s="5" t="s">
        <v>262</v>
      </c>
      <c r="D246" t="s">
        <v>117</v>
      </c>
      <c r="E246">
        <v>22.8</v>
      </c>
      <c r="F246" s="16">
        <v>9.4</v>
      </c>
      <c r="G246" s="16">
        <v>8.3000000000000007</v>
      </c>
      <c r="H246" s="5">
        <v>3</v>
      </c>
      <c r="I246" s="16">
        <v>0.85</v>
      </c>
      <c r="J246" s="14">
        <v>2.6333333333333337E-2</v>
      </c>
      <c r="K246">
        <v>1.2899999999999999E-3</v>
      </c>
      <c r="L246">
        <v>5.1282051282051282E-3</v>
      </c>
      <c r="M246" s="14">
        <v>5.5449999999999996E-3</v>
      </c>
      <c r="N246" s="14">
        <v>1.0400000000000001E-3</v>
      </c>
      <c r="O246" s="14">
        <v>2.4100000000000002E-3</v>
      </c>
    </row>
    <row r="247" spans="1:15" x14ac:dyDescent="0.25">
      <c r="A247" t="s">
        <v>121</v>
      </c>
      <c r="B247" s="5">
        <v>16017</v>
      </c>
      <c r="C247" s="5" t="s">
        <v>262</v>
      </c>
      <c r="D247" t="s">
        <v>118</v>
      </c>
      <c r="E247">
        <v>20.9</v>
      </c>
      <c r="F247" s="16">
        <v>9.6999999999999993</v>
      </c>
      <c r="G247" s="16">
        <v>8.4</v>
      </c>
      <c r="H247" s="5">
        <v>1</v>
      </c>
      <c r="I247" s="16">
        <v>1.2</v>
      </c>
      <c r="J247" s="14">
        <v>9.6666666666666672E-3</v>
      </c>
      <c r="K247">
        <v>2.5600000000000002E-3</v>
      </c>
      <c r="L247">
        <v>5.1282051282051282E-3</v>
      </c>
      <c r="M247" s="14">
        <v>5.5449999999999996E-3</v>
      </c>
      <c r="N247" s="14">
        <v>9.01E-4</v>
      </c>
      <c r="O247" s="14">
        <v>1.09E-3</v>
      </c>
    </row>
    <row r="248" spans="1:15" x14ac:dyDescent="0.25">
      <c r="A248" t="s">
        <v>121</v>
      </c>
      <c r="B248" s="5">
        <v>16017</v>
      </c>
      <c r="C248" s="5" t="s">
        <v>262</v>
      </c>
      <c r="D248" t="s">
        <v>119</v>
      </c>
      <c r="E248">
        <v>10.5</v>
      </c>
      <c r="F248" s="16">
        <v>11.5</v>
      </c>
      <c r="G248" s="16">
        <v>8.1</v>
      </c>
      <c r="H248" s="5">
        <v>1</v>
      </c>
      <c r="I248" s="16">
        <v>0.93</v>
      </c>
      <c r="J248" s="14">
        <v>9.6666666666666672E-3</v>
      </c>
      <c r="K248">
        <v>1.2E-4</v>
      </c>
      <c r="L248">
        <v>5.1282051282051282E-3</v>
      </c>
      <c r="M248" s="14">
        <v>5.5449999999999996E-3</v>
      </c>
      <c r="N248" s="14">
        <v>7.9100000000000004E-4</v>
      </c>
      <c r="O248" s="14">
        <v>1.2800000000000001E-3</v>
      </c>
    </row>
    <row r="249" spans="1:15" x14ac:dyDescent="0.25">
      <c r="A249" t="s">
        <v>121</v>
      </c>
      <c r="B249" s="5">
        <v>16017</v>
      </c>
      <c r="C249" s="5" t="s">
        <v>262</v>
      </c>
      <c r="D249" t="s">
        <v>93</v>
      </c>
      <c r="E249">
        <v>10.199999999999999</v>
      </c>
      <c r="F249" s="16">
        <v>11</v>
      </c>
      <c r="G249" s="16">
        <v>8.1999999999999993</v>
      </c>
      <c r="H249" s="5">
        <v>1</v>
      </c>
      <c r="I249" s="16">
        <v>2.2999999999999998</v>
      </c>
      <c r="J249" s="14">
        <v>3.3333333333333335E-3</v>
      </c>
      <c r="K249">
        <v>1.3999999999999999E-4</v>
      </c>
      <c r="L249">
        <v>5.1282051282051282E-3</v>
      </c>
      <c r="M249" s="14">
        <v>5.5449999999999996E-3</v>
      </c>
      <c r="N249" s="14">
        <v>1.64E-3</v>
      </c>
      <c r="O249" s="14">
        <v>1.49E-3</v>
      </c>
    </row>
    <row r="250" spans="1:15" x14ac:dyDescent="0.25">
      <c r="A250" t="s">
        <v>121</v>
      </c>
      <c r="B250" s="5">
        <v>16017</v>
      </c>
      <c r="C250" s="5" t="s">
        <v>262</v>
      </c>
      <c r="D250" t="s">
        <v>120</v>
      </c>
      <c r="E250">
        <v>7.5</v>
      </c>
      <c r="F250" s="16">
        <v>12.5</v>
      </c>
      <c r="G250" s="16">
        <v>8.1999999999999993</v>
      </c>
      <c r="H250" s="5">
        <v>2.4</v>
      </c>
      <c r="I250" s="16">
        <v>0.78</v>
      </c>
      <c r="J250" s="14">
        <v>3.3333333333333335E-3</v>
      </c>
      <c r="K250">
        <v>1.1E-4</v>
      </c>
      <c r="L250">
        <v>5.1282051282051282E-3</v>
      </c>
      <c r="M250" s="14">
        <v>5.5449999999999996E-3</v>
      </c>
      <c r="N250" s="14">
        <v>3.8099999999999999E-4</v>
      </c>
      <c r="O250" s="14">
        <v>1.5E-3</v>
      </c>
    </row>
    <row r="251" spans="1:15" s="7" customFormat="1" x14ac:dyDescent="0.25">
      <c r="A251" s="6"/>
      <c r="F251" s="15">
        <f>_xlfn.PERCENTILE.EXC(F241:F250,0.5)</f>
        <v>11.6</v>
      </c>
      <c r="G251" s="15">
        <f>PERCENTILE(G241:G250,0.95)</f>
        <v>8.4</v>
      </c>
      <c r="H251" s="15">
        <f>AVERAGE(H241:H250)</f>
        <v>2.46</v>
      </c>
      <c r="I251" s="15">
        <f>PERCENTILE(I241:I250,0.95)</f>
        <v>1.8499999999999988</v>
      </c>
      <c r="J251" s="15">
        <f t="shared" ref="J251:O251" si="19">PERCENTILE(J241:J250,0.95)</f>
        <v>1.883333333333332E-2</v>
      </c>
      <c r="K251" s="7">
        <f t="shared" si="19"/>
        <v>2.3889999999999996E-3</v>
      </c>
      <c r="L251" s="7">
        <f t="shared" si="19"/>
        <v>5.1282051282051282E-3</v>
      </c>
      <c r="M251" s="15">
        <f t="shared" si="19"/>
        <v>5.5449999999999996E-3</v>
      </c>
      <c r="N251" s="15">
        <f t="shared" si="19"/>
        <v>1.4059999999999995E-3</v>
      </c>
      <c r="O251" s="15">
        <f t="shared" si="19"/>
        <v>7.8629999999999898E-3</v>
      </c>
    </row>
    <row r="252" spans="1:15" x14ac:dyDescent="0.25">
      <c r="A252" t="s">
        <v>122</v>
      </c>
      <c r="B252" s="5">
        <v>16052</v>
      </c>
      <c r="C252" s="5" t="s">
        <v>262</v>
      </c>
      <c r="D252" t="s">
        <v>123</v>
      </c>
      <c r="E252">
        <v>2</v>
      </c>
      <c r="F252" s="16">
        <v>14.2</v>
      </c>
      <c r="G252" s="5">
        <v>8.0500000000000007</v>
      </c>
      <c r="H252" s="5">
        <v>3.6</v>
      </c>
      <c r="I252" s="11">
        <v>2.1</v>
      </c>
      <c r="J252">
        <v>5.0000000000000001E-3</v>
      </c>
      <c r="K252">
        <v>5.8900000000000003E-3</v>
      </c>
      <c r="L252">
        <v>5.1282051282051282E-3</v>
      </c>
      <c r="M252">
        <v>3.6949999999999999E-3</v>
      </c>
      <c r="N252">
        <v>8.0000000000000004E-4</v>
      </c>
      <c r="O252">
        <v>3.0000000000000001E-3</v>
      </c>
    </row>
    <row r="253" spans="1:15" x14ac:dyDescent="0.25">
      <c r="A253" t="s">
        <v>122</v>
      </c>
      <c r="B253" s="5">
        <v>16052</v>
      </c>
      <c r="C253" s="5" t="s">
        <v>262</v>
      </c>
      <c r="D253" t="s">
        <v>53</v>
      </c>
      <c r="E253">
        <v>4.5</v>
      </c>
      <c r="F253" s="16">
        <v>12.9</v>
      </c>
      <c r="G253" s="5">
        <v>8.02</v>
      </c>
      <c r="H253" s="5">
        <v>11</v>
      </c>
      <c r="I253" s="11">
        <v>3.9</v>
      </c>
      <c r="J253">
        <v>3.6666666666666667E-2</v>
      </c>
      <c r="K253">
        <v>1.2500000000000001E-2</v>
      </c>
      <c r="L253">
        <v>1.0705128205128205</v>
      </c>
      <c r="M253">
        <v>3.6949999999999999E-3</v>
      </c>
      <c r="N253">
        <v>1E-3</v>
      </c>
      <c r="O253">
        <v>4.0000000000000001E-3</v>
      </c>
    </row>
    <row r="254" spans="1:15" x14ac:dyDescent="0.25">
      <c r="A254" t="s">
        <v>122</v>
      </c>
      <c r="B254" s="5">
        <v>16052</v>
      </c>
      <c r="C254" s="5" t="s">
        <v>262</v>
      </c>
      <c r="D254" t="s">
        <v>124</v>
      </c>
      <c r="E254">
        <v>10</v>
      </c>
      <c r="F254" s="16">
        <v>12.4</v>
      </c>
      <c r="G254" s="5">
        <v>8.3000000000000007</v>
      </c>
      <c r="H254" s="5">
        <v>4.2</v>
      </c>
      <c r="I254" s="11">
        <v>2.2999999999999998</v>
      </c>
      <c r="J254">
        <v>3.3333333333333333E-2</v>
      </c>
      <c r="K254">
        <v>1.38E-2</v>
      </c>
      <c r="L254">
        <v>0.40769230769230769</v>
      </c>
      <c r="M254">
        <v>3.6949999999999999E-3</v>
      </c>
      <c r="N254">
        <v>1E-3</v>
      </c>
      <c r="O254">
        <v>4.0000000000000001E-3</v>
      </c>
    </row>
    <row r="255" spans="1:15" x14ac:dyDescent="0.25">
      <c r="A255" t="s">
        <v>122</v>
      </c>
      <c r="B255" s="5">
        <v>16052</v>
      </c>
      <c r="C255" s="5" t="s">
        <v>262</v>
      </c>
      <c r="D255" t="s">
        <v>67</v>
      </c>
      <c r="E255">
        <v>11</v>
      </c>
      <c r="F255" s="16">
        <v>11.1</v>
      </c>
      <c r="G255" s="5">
        <v>8.15</v>
      </c>
      <c r="H255" s="5">
        <v>3.8</v>
      </c>
      <c r="I255" s="11">
        <v>1.2</v>
      </c>
      <c r="J255">
        <v>0.03</v>
      </c>
      <c r="K255">
        <v>4.3800000000000002E-3</v>
      </c>
      <c r="L255">
        <v>0.16794871794871796</v>
      </c>
      <c r="M255">
        <v>3.6949999999999999E-3</v>
      </c>
      <c r="N255">
        <v>1E-3</v>
      </c>
      <c r="O255">
        <v>1E-3</v>
      </c>
    </row>
    <row r="256" spans="1:15" x14ac:dyDescent="0.25">
      <c r="A256" t="s">
        <v>122</v>
      </c>
      <c r="B256" s="5">
        <v>16052</v>
      </c>
      <c r="C256" s="5" t="s">
        <v>262</v>
      </c>
      <c r="D256" t="s">
        <v>48</v>
      </c>
      <c r="E256">
        <v>15</v>
      </c>
      <c r="F256" s="16">
        <v>12</v>
      </c>
      <c r="G256" s="5">
        <v>8.17</v>
      </c>
      <c r="H256" s="5">
        <v>4.5999999999999996</v>
      </c>
      <c r="I256" s="11">
        <v>2.77</v>
      </c>
      <c r="J256">
        <v>0.03</v>
      </c>
      <c r="K256">
        <v>1.12E-2</v>
      </c>
      <c r="L256">
        <v>0.30384615384615382</v>
      </c>
      <c r="M256">
        <v>3.6949999999999999E-3</v>
      </c>
      <c r="N256">
        <v>1E-3</v>
      </c>
      <c r="O256">
        <v>1E-3</v>
      </c>
    </row>
    <row r="257" spans="1:15" x14ac:dyDescent="0.25">
      <c r="A257" t="s">
        <v>122</v>
      </c>
      <c r="B257" s="5">
        <v>16052</v>
      </c>
      <c r="C257" s="5" t="s">
        <v>262</v>
      </c>
      <c r="D257" t="s">
        <v>56</v>
      </c>
      <c r="E257">
        <v>20</v>
      </c>
      <c r="F257" s="16">
        <v>11.3</v>
      </c>
      <c r="G257" s="5">
        <v>8.2799999999999994</v>
      </c>
      <c r="H257" s="5">
        <v>5</v>
      </c>
      <c r="I257" s="11">
        <v>2.8</v>
      </c>
      <c r="J257">
        <v>6.6666666666666666E-2</v>
      </c>
      <c r="K257">
        <v>1.52E-2</v>
      </c>
      <c r="L257">
        <v>0.2282051282051282</v>
      </c>
      <c r="M257">
        <v>5.1799999999999999E-2</v>
      </c>
      <c r="N257">
        <v>3.0000000000000001E-3</v>
      </c>
      <c r="O257">
        <v>7.0000000000000001E-3</v>
      </c>
    </row>
    <row r="258" spans="1:15" x14ac:dyDescent="0.25">
      <c r="A258" t="s">
        <v>122</v>
      </c>
      <c r="B258" s="5">
        <v>16052</v>
      </c>
      <c r="C258" s="5" t="s">
        <v>262</v>
      </c>
      <c r="D258" t="s">
        <v>125</v>
      </c>
      <c r="E258">
        <v>23</v>
      </c>
      <c r="F258" s="16">
        <v>8.08</v>
      </c>
      <c r="G258" s="5">
        <v>8.01</v>
      </c>
      <c r="H258" s="5">
        <v>2.4</v>
      </c>
      <c r="I258" s="11">
        <v>2.15</v>
      </c>
      <c r="J258">
        <v>0.03</v>
      </c>
      <c r="K258">
        <v>2.5600000000000002E-3</v>
      </c>
      <c r="L258">
        <v>5.6410256410256404E-2</v>
      </c>
      <c r="M258">
        <v>5.9200000000000003E-2</v>
      </c>
      <c r="N258">
        <v>1E-3</v>
      </c>
      <c r="O258">
        <v>1E-3</v>
      </c>
    </row>
    <row r="259" spans="1:15" x14ac:dyDescent="0.25">
      <c r="A259" t="s">
        <v>122</v>
      </c>
      <c r="B259" s="5">
        <v>16052</v>
      </c>
      <c r="C259" s="5" t="s">
        <v>262</v>
      </c>
      <c r="D259" t="s">
        <v>126</v>
      </c>
      <c r="E259">
        <v>25.7</v>
      </c>
      <c r="F259" s="16">
        <v>6.65</v>
      </c>
      <c r="G259" s="5">
        <v>7.96</v>
      </c>
      <c r="H259" s="5">
        <v>17</v>
      </c>
      <c r="I259" s="11">
        <v>2.1800000000000002</v>
      </c>
      <c r="J259">
        <v>7.0000000000000007E-2</v>
      </c>
      <c r="K259">
        <v>2.7499999999999998E-3</v>
      </c>
      <c r="L259">
        <v>5.6410256410256404E-2</v>
      </c>
      <c r="M259">
        <v>5.9200000000000003E-2</v>
      </c>
      <c r="N259">
        <v>2E-3</v>
      </c>
      <c r="O259">
        <v>8.0000000000000002E-3</v>
      </c>
    </row>
    <row r="260" spans="1:15" x14ac:dyDescent="0.25">
      <c r="A260" t="s">
        <v>122</v>
      </c>
      <c r="B260" s="5">
        <v>16052</v>
      </c>
      <c r="C260" s="5" t="s">
        <v>262</v>
      </c>
      <c r="D260" t="s">
        <v>59</v>
      </c>
      <c r="E260">
        <v>17</v>
      </c>
      <c r="F260" s="16">
        <v>9.42</v>
      </c>
      <c r="G260" s="5">
        <v>8.07</v>
      </c>
      <c r="H260" s="5">
        <v>5.6</v>
      </c>
      <c r="I260" s="11">
        <v>2.14</v>
      </c>
      <c r="J260">
        <v>0.05</v>
      </c>
      <c r="K260">
        <v>6.11E-3</v>
      </c>
      <c r="L260">
        <v>0.17948717948717949</v>
      </c>
      <c r="M260">
        <v>6.6500000000000004E-2</v>
      </c>
      <c r="N260">
        <v>0.01</v>
      </c>
      <c r="O260">
        <v>7.0000000000000001E-3</v>
      </c>
    </row>
    <row r="261" spans="1:15" x14ac:dyDescent="0.25">
      <c r="A261" t="s">
        <v>122</v>
      </c>
      <c r="B261" s="5">
        <v>16052</v>
      </c>
      <c r="C261" s="5" t="s">
        <v>262</v>
      </c>
      <c r="D261" t="s">
        <v>35</v>
      </c>
      <c r="E261">
        <v>15</v>
      </c>
      <c r="F261" s="16">
        <v>8.2100000000000009</v>
      </c>
      <c r="G261" s="5">
        <v>7.83</v>
      </c>
      <c r="H261" s="5">
        <v>5.2</v>
      </c>
      <c r="I261" s="11">
        <v>2.52</v>
      </c>
      <c r="J261">
        <v>2.3333333333333334E-2</v>
      </c>
      <c r="K261">
        <v>4.3800000000000002E-3</v>
      </c>
      <c r="L261">
        <v>0.25512820512820511</v>
      </c>
      <c r="M261">
        <v>6.6500000000000004E-2</v>
      </c>
      <c r="N261">
        <v>1E-3</v>
      </c>
      <c r="O261">
        <v>6.0000000000000001E-3</v>
      </c>
    </row>
    <row r="262" spans="1:15" x14ac:dyDescent="0.25">
      <c r="A262" t="s">
        <v>122</v>
      </c>
      <c r="B262" s="5">
        <v>16052</v>
      </c>
      <c r="C262" s="5" t="s">
        <v>262</v>
      </c>
      <c r="D262" t="s">
        <v>127</v>
      </c>
      <c r="E262">
        <v>9.5</v>
      </c>
      <c r="F262" s="16">
        <v>11.7</v>
      </c>
      <c r="G262" s="5">
        <v>8.11</v>
      </c>
      <c r="H262" s="5">
        <v>1</v>
      </c>
      <c r="I262" s="11">
        <v>2.8</v>
      </c>
      <c r="J262">
        <v>0.15666666666666668</v>
      </c>
      <c r="K262">
        <v>3.2699999999999999E-3</v>
      </c>
      <c r="L262">
        <v>0.15384615384615383</v>
      </c>
      <c r="M262">
        <v>6.6500000000000004E-2</v>
      </c>
      <c r="N262">
        <v>5.9999999999999995E-4</v>
      </c>
      <c r="O262">
        <v>2E-3</v>
      </c>
    </row>
    <row r="263" spans="1:15" x14ac:dyDescent="0.25">
      <c r="A263" t="s">
        <v>122</v>
      </c>
      <c r="B263" s="5">
        <v>16052</v>
      </c>
      <c r="C263" s="5" t="s">
        <v>262</v>
      </c>
      <c r="D263" t="s">
        <v>128</v>
      </c>
      <c r="E263">
        <v>6.7</v>
      </c>
      <c r="F263" s="16">
        <v>11.3</v>
      </c>
      <c r="G263" s="5">
        <v>7.93</v>
      </c>
      <c r="H263" s="5">
        <v>2</v>
      </c>
      <c r="I263" s="11">
        <v>2.02</v>
      </c>
      <c r="J263">
        <v>0.06</v>
      </c>
      <c r="K263">
        <v>2.2899999999999999E-3</v>
      </c>
      <c r="L263">
        <v>0.20128205128205129</v>
      </c>
      <c r="M263">
        <v>6.6500000000000004E-2</v>
      </c>
      <c r="N263">
        <v>2E-3</v>
      </c>
      <c r="O263">
        <v>1.4E-2</v>
      </c>
    </row>
    <row r="264" spans="1:15" s="7" customFormat="1" x14ac:dyDescent="0.25">
      <c r="A264" s="6"/>
      <c r="F264" s="15">
        <f>_xlfn.PERCENTILE.EXC(F252:F263,0.5)</f>
        <v>11.3</v>
      </c>
      <c r="G264" s="15">
        <f>PERCENTILE(G252:G263,0.95)</f>
        <v>8.2889999999999997</v>
      </c>
      <c r="H264" s="15">
        <f>AVERAGE(H252:H263)</f>
        <v>5.45</v>
      </c>
      <c r="I264" s="15">
        <f>PERCENTILE(I252:I263,0.95)</f>
        <v>3.294999999999999</v>
      </c>
      <c r="J264" s="18">
        <f t="shared" ref="J264:O264" si="20">PERCENTILE(J252:J263,0.95)</f>
        <v>0.10899999999999994</v>
      </c>
      <c r="K264" s="7">
        <f t="shared" si="20"/>
        <v>1.4429999999999998E-2</v>
      </c>
      <c r="L264" s="7">
        <f t="shared" si="20"/>
        <v>0.70596153846153797</v>
      </c>
      <c r="M264" s="15">
        <f t="shared" si="20"/>
        <v>6.6500000000000004E-2</v>
      </c>
      <c r="N264" s="15">
        <f t="shared" si="20"/>
        <v>6.1499999999999957E-3</v>
      </c>
      <c r="O264" s="15">
        <f t="shared" si="20"/>
        <v>1.0699999999999996E-2</v>
      </c>
    </row>
    <row r="265" spans="1:15" x14ac:dyDescent="0.25">
      <c r="A265" t="s">
        <v>129</v>
      </c>
      <c r="B265" s="5">
        <v>16202</v>
      </c>
      <c r="C265" s="5" t="s">
        <v>262</v>
      </c>
      <c r="D265" t="s">
        <v>114</v>
      </c>
      <c r="E265">
        <v>6.9</v>
      </c>
      <c r="F265" s="16">
        <v>12.1</v>
      </c>
      <c r="G265" s="5">
        <v>7.5</v>
      </c>
      <c r="H265" s="5">
        <v>1</v>
      </c>
      <c r="I265" s="11">
        <v>1</v>
      </c>
      <c r="J265">
        <v>2.0666666666666667E-2</v>
      </c>
      <c r="K265">
        <v>1.7000000000000001E-4</v>
      </c>
      <c r="L265">
        <v>3.8974358974358976E-2</v>
      </c>
      <c r="M265">
        <v>5.5449999999999996E-3</v>
      </c>
      <c r="N265">
        <v>1.7999999999999998E-4</v>
      </c>
      <c r="O265">
        <v>1.2099999999999999E-3</v>
      </c>
    </row>
    <row r="266" spans="1:15" x14ac:dyDescent="0.25">
      <c r="A266" t="s">
        <v>129</v>
      </c>
      <c r="B266" s="5">
        <v>16202</v>
      </c>
      <c r="C266" s="5" t="s">
        <v>262</v>
      </c>
      <c r="D266" t="s">
        <v>65</v>
      </c>
      <c r="E266">
        <v>10.8</v>
      </c>
      <c r="F266" s="16">
        <v>11.3</v>
      </c>
      <c r="G266" s="5">
        <v>7.8</v>
      </c>
      <c r="H266" s="5">
        <v>2</v>
      </c>
      <c r="I266" s="11">
        <v>0.25</v>
      </c>
      <c r="J266">
        <v>1.4333333333333333E-2</v>
      </c>
      <c r="K266">
        <v>1.3999999999999999E-4</v>
      </c>
      <c r="L266">
        <v>1.2051282051282051E-2</v>
      </c>
      <c r="M266">
        <v>5.5449999999999996E-3</v>
      </c>
      <c r="N266">
        <v>7.8899999999999999E-4</v>
      </c>
      <c r="O266">
        <v>1.4599999999999999E-3</v>
      </c>
    </row>
    <row r="267" spans="1:15" x14ac:dyDescent="0.25">
      <c r="A267" t="s">
        <v>129</v>
      </c>
      <c r="B267" s="5">
        <v>16202</v>
      </c>
      <c r="C267" s="5" t="s">
        <v>262</v>
      </c>
      <c r="D267" t="s">
        <v>115</v>
      </c>
      <c r="E267">
        <v>12.9</v>
      </c>
      <c r="F267" s="16">
        <v>11.3</v>
      </c>
      <c r="G267" s="5">
        <v>8</v>
      </c>
      <c r="H267" s="5">
        <v>1</v>
      </c>
      <c r="I267" s="11">
        <v>1</v>
      </c>
      <c r="J267">
        <v>1.1000000000000001E-2</v>
      </c>
      <c r="K267">
        <v>5.0000000000000001E-4</v>
      </c>
      <c r="L267">
        <v>2.3205128205128205E-2</v>
      </c>
      <c r="M267">
        <v>5.5449999999999996E-3</v>
      </c>
      <c r="N267">
        <v>1.1299999999999999E-3</v>
      </c>
      <c r="O267">
        <v>2.5600000000000002E-3</v>
      </c>
    </row>
    <row r="268" spans="1:15" x14ac:dyDescent="0.25">
      <c r="A268" t="s">
        <v>129</v>
      </c>
      <c r="B268" s="5">
        <v>16202</v>
      </c>
      <c r="C268" s="5" t="s">
        <v>262</v>
      </c>
      <c r="D268" t="s">
        <v>39</v>
      </c>
      <c r="E268">
        <v>14.2</v>
      </c>
      <c r="F268" s="16">
        <v>11.2</v>
      </c>
      <c r="G268" s="5">
        <v>8.1999999999999993</v>
      </c>
      <c r="H268" s="5">
        <v>2.8</v>
      </c>
      <c r="I268" s="11">
        <v>0.56000000000000005</v>
      </c>
      <c r="J268">
        <v>0.19933333333333333</v>
      </c>
      <c r="K268">
        <v>4.0000000000000002E-4</v>
      </c>
      <c r="L268">
        <v>1.0769230769230769E-2</v>
      </c>
      <c r="M268">
        <v>5.5449999999999996E-3</v>
      </c>
      <c r="N268">
        <v>1E-3</v>
      </c>
      <c r="O268">
        <v>4.3699999999999998E-3</v>
      </c>
    </row>
    <row r="269" spans="1:15" x14ac:dyDescent="0.25">
      <c r="A269" t="s">
        <v>129</v>
      </c>
      <c r="B269" s="5">
        <v>16202</v>
      </c>
      <c r="C269" s="5" t="s">
        <v>262</v>
      </c>
      <c r="D269" t="s">
        <v>40</v>
      </c>
      <c r="E269">
        <v>19.899999999999999</v>
      </c>
      <c r="F269" s="16">
        <v>11.3</v>
      </c>
      <c r="G269" s="5">
        <v>8.1999999999999993</v>
      </c>
      <c r="H269" s="5">
        <v>1</v>
      </c>
      <c r="I269" s="11">
        <v>0.93</v>
      </c>
      <c r="J269">
        <v>1.6666666666666666E-2</v>
      </c>
      <c r="K269">
        <v>2.7999999999999998E-4</v>
      </c>
      <c r="L269">
        <v>5.1282051282051282E-3</v>
      </c>
      <c r="M269">
        <v>5.5449999999999996E-3</v>
      </c>
      <c r="N269">
        <v>1.23E-3</v>
      </c>
      <c r="O269">
        <v>1.7600000000000001E-3</v>
      </c>
    </row>
    <row r="270" spans="1:15" x14ac:dyDescent="0.25">
      <c r="A270" t="s">
        <v>129</v>
      </c>
      <c r="B270" s="5">
        <v>16202</v>
      </c>
      <c r="C270" s="5" t="s">
        <v>262</v>
      </c>
      <c r="D270" t="s">
        <v>116</v>
      </c>
      <c r="E270">
        <v>22.9</v>
      </c>
      <c r="F270" s="16">
        <v>12.8</v>
      </c>
      <c r="G270" s="5">
        <v>8.5</v>
      </c>
      <c r="H270" s="5">
        <v>4</v>
      </c>
      <c r="I270" s="11">
        <v>1</v>
      </c>
      <c r="J270">
        <v>1.8666666666666668E-2</v>
      </c>
      <c r="K270">
        <v>3.4099999999999998E-3</v>
      </c>
      <c r="L270">
        <v>2.6923076923076925E-2</v>
      </c>
      <c r="M270">
        <v>5.5449999999999996E-3</v>
      </c>
      <c r="N270">
        <v>7.3999999999999999E-4</v>
      </c>
      <c r="O270">
        <v>2.65E-3</v>
      </c>
    </row>
    <row r="271" spans="1:15" x14ac:dyDescent="0.25">
      <c r="A271" t="s">
        <v>129</v>
      </c>
      <c r="B271" s="5">
        <v>16202</v>
      </c>
      <c r="C271" s="5" t="s">
        <v>262</v>
      </c>
      <c r="D271" t="s">
        <v>108</v>
      </c>
      <c r="E271">
        <v>28.3</v>
      </c>
      <c r="F271" s="16">
        <v>14.5</v>
      </c>
      <c r="G271" s="5">
        <v>8.6999999999999993</v>
      </c>
      <c r="H271" s="5">
        <v>5</v>
      </c>
      <c r="I271" s="11">
        <v>1.8</v>
      </c>
      <c r="J271">
        <v>3.3333333333333335E-3</v>
      </c>
      <c r="K271">
        <v>1.2800000000000001E-3</v>
      </c>
      <c r="L271">
        <v>5.1282051282051282E-3</v>
      </c>
      <c r="M271">
        <v>5.5449999999999996E-3</v>
      </c>
      <c r="N271">
        <v>9.8799999999999995E-4</v>
      </c>
      <c r="O271">
        <v>8.6999999999999994E-3</v>
      </c>
    </row>
    <row r="272" spans="1:15" x14ac:dyDescent="0.25">
      <c r="A272" t="s">
        <v>129</v>
      </c>
      <c r="B272" s="5">
        <v>16202</v>
      </c>
      <c r="C272" s="5" t="s">
        <v>262</v>
      </c>
      <c r="D272" t="s">
        <v>117</v>
      </c>
      <c r="E272">
        <v>26</v>
      </c>
      <c r="F272" s="16">
        <v>11.7</v>
      </c>
      <c r="G272" s="5">
        <v>8.5</v>
      </c>
      <c r="H272" s="5">
        <v>5</v>
      </c>
      <c r="I272" s="11">
        <v>0.8</v>
      </c>
      <c r="J272">
        <v>2.1000000000000001E-2</v>
      </c>
      <c r="K272">
        <v>1.2E-2</v>
      </c>
      <c r="L272">
        <v>7.8205128205128205E-2</v>
      </c>
      <c r="M272">
        <v>5.5449999999999996E-3</v>
      </c>
      <c r="N272">
        <v>5.6899999999999995E-4</v>
      </c>
      <c r="O272">
        <v>1.1299999999999999E-3</v>
      </c>
    </row>
    <row r="273" spans="1:15" x14ac:dyDescent="0.25">
      <c r="A273" t="s">
        <v>129</v>
      </c>
      <c r="B273" s="5">
        <v>16202</v>
      </c>
      <c r="C273" s="5" t="s">
        <v>262</v>
      </c>
      <c r="D273" t="s">
        <v>118</v>
      </c>
      <c r="E273">
        <v>24</v>
      </c>
      <c r="F273" s="16">
        <v>11.9</v>
      </c>
      <c r="G273" s="5">
        <v>8.5</v>
      </c>
      <c r="H273" s="5">
        <v>1</v>
      </c>
      <c r="I273" s="11">
        <v>0.88</v>
      </c>
      <c r="J273">
        <v>1.1666666666666667E-2</v>
      </c>
      <c r="K273">
        <v>1.6999999999999999E-3</v>
      </c>
      <c r="L273">
        <v>1.2564102564102564E-2</v>
      </c>
      <c r="M273">
        <v>5.5449999999999996E-3</v>
      </c>
      <c r="N273">
        <v>7.6900000000000004E-4</v>
      </c>
      <c r="O273">
        <v>1.0199999999999999E-2</v>
      </c>
    </row>
    <row r="274" spans="1:15" x14ac:dyDescent="0.25">
      <c r="A274" t="s">
        <v>129</v>
      </c>
      <c r="B274" s="5">
        <v>16202</v>
      </c>
      <c r="C274" s="5" t="s">
        <v>262</v>
      </c>
      <c r="D274" t="s">
        <v>119</v>
      </c>
      <c r="E274">
        <v>12.7</v>
      </c>
      <c r="F274" s="16">
        <v>10.3</v>
      </c>
      <c r="G274" s="5">
        <v>8.1</v>
      </c>
      <c r="H274" s="5">
        <v>2.8</v>
      </c>
      <c r="I274" s="11">
        <v>2.6</v>
      </c>
      <c r="J274">
        <v>1.1666666666666667E-2</v>
      </c>
      <c r="K274">
        <v>1.3999999999999999E-4</v>
      </c>
      <c r="L274">
        <v>5.1282051282051282E-3</v>
      </c>
      <c r="M274">
        <v>5.5449999999999996E-3</v>
      </c>
      <c r="N274">
        <v>7.9000000000000001E-4</v>
      </c>
      <c r="O274">
        <v>1.6100000000000001E-3</v>
      </c>
    </row>
    <row r="275" spans="1:15" x14ac:dyDescent="0.25">
      <c r="A275" t="s">
        <v>129</v>
      </c>
      <c r="B275" s="5">
        <v>16202</v>
      </c>
      <c r="C275" s="5" t="s">
        <v>262</v>
      </c>
      <c r="D275" t="s">
        <v>93</v>
      </c>
      <c r="E275">
        <v>11.7</v>
      </c>
      <c r="F275" s="16">
        <v>9.1</v>
      </c>
      <c r="G275" s="5">
        <v>7.7</v>
      </c>
      <c r="H275" s="5">
        <v>1</v>
      </c>
      <c r="I275" s="11">
        <v>2.2000000000000002</v>
      </c>
      <c r="J275">
        <v>1.4666666666666668E-2</v>
      </c>
      <c r="K275">
        <v>5.0000000000000002E-5</v>
      </c>
      <c r="L275">
        <v>5.1282051282051282E-3</v>
      </c>
      <c r="M275">
        <v>5.5449999999999996E-3</v>
      </c>
      <c r="N275">
        <v>5.6599999999999999E-4</v>
      </c>
      <c r="O275">
        <v>1.81E-3</v>
      </c>
    </row>
    <row r="276" spans="1:15" x14ac:dyDescent="0.25">
      <c r="A276" t="s">
        <v>129</v>
      </c>
      <c r="B276" s="5">
        <v>16202</v>
      </c>
      <c r="C276" s="5" t="s">
        <v>262</v>
      </c>
      <c r="D276" t="s">
        <v>120</v>
      </c>
      <c r="E276">
        <v>7.8</v>
      </c>
      <c r="F276" s="16">
        <v>11.9</v>
      </c>
      <c r="G276" s="5">
        <v>8</v>
      </c>
      <c r="H276" s="5">
        <v>6.8</v>
      </c>
      <c r="I276" s="11">
        <v>0.86</v>
      </c>
      <c r="J276">
        <v>0.01</v>
      </c>
      <c r="K276">
        <v>6.9999999999999994E-5</v>
      </c>
      <c r="L276">
        <v>5.1282051282051282E-3</v>
      </c>
      <c r="M276">
        <v>5.5449999999999996E-3</v>
      </c>
      <c r="N276">
        <v>1.57E-3</v>
      </c>
      <c r="O276">
        <v>1.89E-3</v>
      </c>
    </row>
    <row r="277" spans="1:15" s="7" customFormat="1" x14ac:dyDescent="0.25">
      <c r="A277" s="6"/>
      <c r="F277" s="15">
        <f>_xlfn.PERCENTILE.EXC(F265:F276,0.5)</f>
        <v>11.5</v>
      </c>
      <c r="G277" s="15">
        <f>PERCENTILE(G265:G276,0.95)</f>
        <v>8.59</v>
      </c>
      <c r="H277" s="15">
        <f>AVERAGE(H265:H276)</f>
        <v>2.7833333333333332</v>
      </c>
      <c r="I277" s="15">
        <f>PERCENTILE(I265:I276,0.95)</f>
        <v>2.38</v>
      </c>
      <c r="J277" s="18">
        <f t="shared" ref="J277:O277" si="21">PERCENTILE(J265:J276,0.95)</f>
        <v>0.10124999999999988</v>
      </c>
      <c r="K277" s="7">
        <f t="shared" si="21"/>
        <v>7.2754999999999938E-3</v>
      </c>
      <c r="L277" s="7">
        <f t="shared" si="21"/>
        <v>5.66282051282051E-2</v>
      </c>
      <c r="M277" s="15">
        <f t="shared" si="21"/>
        <v>5.5449999999999996E-3</v>
      </c>
      <c r="N277" s="15">
        <f t="shared" si="21"/>
        <v>1.3829999999999997E-3</v>
      </c>
      <c r="O277" s="15">
        <f t="shared" si="21"/>
        <v>9.3749999999999979E-3</v>
      </c>
    </row>
    <row r="278" spans="1:15" x14ac:dyDescent="0.25">
      <c r="A278" t="s">
        <v>130</v>
      </c>
      <c r="B278" s="5">
        <v>16331</v>
      </c>
      <c r="C278" s="5" t="s">
        <v>262</v>
      </c>
      <c r="D278" t="s">
        <v>131</v>
      </c>
      <c r="E278">
        <v>6.8</v>
      </c>
      <c r="F278" s="16">
        <v>13.2</v>
      </c>
      <c r="G278" s="5">
        <v>8.1999999999999993</v>
      </c>
      <c r="H278" s="5">
        <v>2</v>
      </c>
      <c r="I278" s="11">
        <v>0.6</v>
      </c>
      <c r="J278">
        <v>7.0000000000000001E-3</v>
      </c>
      <c r="K278">
        <v>1.1E-4</v>
      </c>
      <c r="L278">
        <v>5.1282051282051282E-3</v>
      </c>
      <c r="M278">
        <v>5.5449999999999996E-3</v>
      </c>
      <c r="N278">
        <v>9.2700000000000009E-4</v>
      </c>
      <c r="O278">
        <v>1.49E-3</v>
      </c>
    </row>
    <row r="279" spans="1:15" x14ac:dyDescent="0.25">
      <c r="A279" t="s">
        <v>130</v>
      </c>
      <c r="B279" s="5">
        <v>16331</v>
      </c>
      <c r="C279" s="5" t="s">
        <v>262</v>
      </c>
      <c r="D279" t="s">
        <v>132</v>
      </c>
      <c r="E279">
        <v>9.8000000000000007</v>
      </c>
      <c r="F279" s="16">
        <v>11.4</v>
      </c>
      <c r="G279" s="5">
        <v>8.3000000000000007</v>
      </c>
      <c r="H279" s="5">
        <v>1</v>
      </c>
      <c r="I279" s="11">
        <v>0.25</v>
      </c>
      <c r="J279">
        <v>1.1333333333333332E-2</v>
      </c>
      <c r="K279">
        <v>1.7000000000000001E-4</v>
      </c>
      <c r="L279">
        <v>5.1282051282051282E-3</v>
      </c>
      <c r="M279">
        <v>5.5449999999999996E-3</v>
      </c>
      <c r="N279">
        <v>7.1099999999999994E-4</v>
      </c>
      <c r="O279">
        <v>1.5200000000000001E-3</v>
      </c>
    </row>
    <row r="280" spans="1:15" x14ac:dyDescent="0.25">
      <c r="A280" t="s">
        <v>130</v>
      </c>
      <c r="B280" s="5">
        <v>16331</v>
      </c>
      <c r="C280" s="5" t="s">
        <v>262</v>
      </c>
      <c r="D280" t="s">
        <v>133</v>
      </c>
      <c r="E280">
        <v>6.1</v>
      </c>
      <c r="F280" s="16">
        <v>13.1</v>
      </c>
      <c r="G280" s="5">
        <v>8.3000000000000007</v>
      </c>
      <c r="H280" s="5">
        <v>1</v>
      </c>
      <c r="I280" s="11">
        <v>1.3</v>
      </c>
      <c r="J280">
        <v>3.3333333333333335E-3</v>
      </c>
      <c r="K280">
        <v>1.2999999999999999E-4</v>
      </c>
      <c r="L280">
        <v>5.1282051282051282E-3</v>
      </c>
      <c r="M280">
        <v>5.5449999999999996E-3</v>
      </c>
      <c r="N280">
        <v>7.7400000000000006E-4</v>
      </c>
      <c r="O280">
        <v>9.1600000000000004E-4</v>
      </c>
    </row>
    <row r="281" spans="1:15" x14ac:dyDescent="0.25">
      <c r="A281" t="s">
        <v>130</v>
      </c>
      <c r="B281" s="5">
        <v>16331</v>
      </c>
      <c r="C281" s="5" t="s">
        <v>262</v>
      </c>
      <c r="D281" t="s">
        <v>134</v>
      </c>
      <c r="E281">
        <v>15.8</v>
      </c>
      <c r="F281" s="16">
        <v>10.199999999999999</v>
      </c>
      <c r="G281" s="5">
        <v>8.1999999999999993</v>
      </c>
      <c r="H281" s="5">
        <v>1</v>
      </c>
      <c r="I281" s="11">
        <v>0.87</v>
      </c>
      <c r="J281">
        <v>3.3333333333333335E-3</v>
      </c>
      <c r="K281">
        <v>2.1000000000000001E-4</v>
      </c>
      <c r="L281">
        <v>5.1282051282051282E-3</v>
      </c>
      <c r="M281">
        <v>5.5449999999999996E-3</v>
      </c>
      <c r="N281">
        <v>3.97E-4</v>
      </c>
      <c r="O281">
        <v>1.2999999999999999E-3</v>
      </c>
    </row>
    <row r="282" spans="1:15" x14ac:dyDescent="0.25">
      <c r="A282" t="s">
        <v>130</v>
      </c>
      <c r="B282" s="5">
        <v>16331</v>
      </c>
      <c r="C282" s="5" t="s">
        <v>262</v>
      </c>
      <c r="D282" t="s">
        <v>135</v>
      </c>
      <c r="E282">
        <v>20.2</v>
      </c>
      <c r="F282" s="16">
        <v>10.3</v>
      </c>
      <c r="G282" s="5">
        <v>8.5</v>
      </c>
      <c r="H282" s="5">
        <v>4</v>
      </c>
      <c r="I282" s="11">
        <v>1.2</v>
      </c>
      <c r="J282">
        <v>3.3333333333333335E-3</v>
      </c>
      <c r="K282">
        <v>1.6299999999999999E-3</v>
      </c>
      <c r="L282">
        <v>1.5256410256410257E-2</v>
      </c>
      <c r="M282">
        <v>5.5449999999999996E-3</v>
      </c>
      <c r="N282">
        <v>7.6500000000000005E-4</v>
      </c>
      <c r="O282">
        <v>6.7000000000000002E-3</v>
      </c>
    </row>
    <row r="283" spans="1:15" x14ac:dyDescent="0.25">
      <c r="A283" t="s">
        <v>130</v>
      </c>
      <c r="B283" s="5">
        <v>16331</v>
      </c>
      <c r="C283" s="5" t="s">
        <v>262</v>
      </c>
      <c r="D283" t="s">
        <v>136</v>
      </c>
      <c r="E283">
        <v>27.1</v>
      </c>
      <c r="F283" s="16">
        <v>10.9</v>
      </c>
      <c r="G283" s="5">
        <v>8.4</v>
      </c>
      <c r="H283" s="5">
        <v>2.4</v>
      </c>
      <c r="I283" s="11">
        <v>3.6</v>
      </c>
      <c r="J283">
        <v>3.3333333333333335E-3</v>
      </c>
      <c r="K283">
        <v>1.48E-3</v>
      </c>
      <c r="L283">
        <v>1.1025641025641025E-2</v>
      </c>
      <c r="M283">
        <v>5.5449999999999996E-3</v>
      </c>
      <c r="N283">
        <v>1.0500000000000002E-3</v>
      </c>
      <c r="O283">
        <v>3.7599999999999999E-3</v>
      </c>
    </row>
    <row r="284" spans="1:15" x14ac:dyDescent="0.25">
      <c r="A284" t="s">
        <v>130</v>
      </c>
      <c r="B284" s="5">
        <v>16331</v>
      </c>
      <c r="C284" s="5" t="s">
        <v>262</v>
      </c>
      <c r="D284" t="s">
        <v>137</v>
      </c>
      <c r="E284">
        <v>26.7</v>
      </c>
      <c r="F284" s="16">
        <v>10.199999999999999</v>
      </c>
      <c r="G284" s="5">
        <v>8.4</v>
      </c>
      <c r="H284" s="5">
        <v>2.5</v>
      </c>
      <c r="I284" s="11">
        <v>1.1000000000000001</v>
      </c>
      <c r="J284">
        <v>3.3333333333333335E-3</v>
      </c>
      <c r="K284">
        <v>6.7000000000000002E-4</v>
      </c>
      <c r="L284">
        <v>5.1282051282051282E-3</v>
      </c>
      <c r="M284">
        <v>5.5449999999999996E-3</v>
      </c>
      <c r="N284">
        <v>6.2799999999999998E-4</v>
      </c>
      <c r="O284">
        <v>1.41E-3</v>
      </c>
    </row>
    <row r="285" spans="1:15" x14ac:dyDescent="0.25">
      <c r="A285" t="s">
        <v>130</v>
      </c>
      <c r="B285" s="5">
        <v>16331</v>
      </c>
      <c r="C285" s="5" t="s">
        <v>262</v>
      </c>
      <c r="D285" t="s">
        <v>138</v>
      </c>
      <c r="E285">
        <v>24.4</v>
      </c>
      <c r="F285" s="16">
        <v>11</v>
      </c>
      <c r="G285" s="5">
        <v>8.4</v>
      </c>
      <c r="H285" s="5">
        <v>1</v>
      </c>
      <c r="I285" s="11">
        <v>0.63</v>
      </c>
      <c r="J285">
        <v>1.2333333333333335E-2</v>
      </c>
      <c r="K285">
        <v>5.8E-4</v>
      </c>
      <c r="L285">
        <v>5.1282051282051282E-3</v>
      </c>
      <c r="M285">
        <v>5.5449999999999996E-3</v>
      </c>
      <c r="N285">
        <v>7.1900000000000002E-4</v>
      </c>
      <c r="O285">
        <v>2.1199999999999999E-3</v>
      </c>
    </row>
    <row r="286" spans="1:15" x14ac:dyDescent="0.25">
      <c r="A286" t="s">
        <v>130</v>
      </c>
      <c r="B286" s="5">
        <v>16331</v>
      </c>
      <c r="C286" s="5" t="s">
        <v>262</v>
      </c>
      <c r="D286" t="s">
        <v>81</v>
      </c>
      <c r="E286">
        <v>15</v>
      </c>
      <c r="F286" s="16">
        <v>10.6</v>
      </c>
      <c r="G286" s="19">
        <v>9.1999999999999993</v>
      </c>
      <c r="H286" s="5">
        <v>5.2</v>
      </c>
      <c r="I286" s="11">
        <v>1.3</v>
      </c>
      <c r="J286">
        <v>2.4333333333333335E-2</v>
      </c>
      <c r="K286">
        <v>1.47E-3</v>
      </c>
      <c r="L286">
        <v>5.1282051282051282E-3</v>
      </c>
      <c r="M286">
        <v>5.5449999999999996E-3</v>
      </c>
      <c r="N286">
        <v>1.6000000000000001E-3</v>
      </c>
      <c r="O286">
        <v>1.9299999999999999E-3</v>
      </c>
    </row>
    <row r="287" spans="1:15" x14ac:dyDescent="0.25">
      <c r="A287" t="s">
        <v>130</v>
      </c>
      <c r="B287" s="5">
        <v>16331</v>
      </c>
      <c r="C287" s="5" t="s">
        <v>262</v>
      </c>
      <c r="D287" t="s">
        <v>139</v>
      </c>
      <c r="E287">
        <v>13.1</v>
      </c>
      <c r="F287" s="16">
        <v>10.6</v>
      </c>
      <c r="G287" s="5">
        <v>8.1</v>
      </c>
      <c r="H287" s="5">
        <v>5</v>
      </c>
      <c r="I287" s="11">
        <v>1.6</v>
      </c>
      <c r="J287">
        <v>3.3333333333333335E-3</v>
      </c>
      <c r="K287">
        <v>1.3999999999999999E-4</v>
      </c>
      <c r="L287">
        <v>5.1282051282051282E-3</v>
      </c>
      <c r="M287">
        <v>5.5449999999999996E-3</v>
      </c>
      <c r="N287">
        <v>7.1699999999999997E-4</v>
      </c>
      <c r="O287">
        <v>2.2699999999999999E-3</v>
      </c>
    </row>
    <row r="288" spans="1:15" x14ac:dyDescent="0.25">
      <c r="A288" t="s">
        <v>130</v>
      </c>
      <c r="B288" s="5">
        <v>16331</v>
      </c>
      <c r="C288" s="5" t="s">
        <v>262</v>
      </c>
      <c r="D288" t="s">
        <v>140</v>
      </c>
      <c r="E288">
        <v>7.4</v>
      </c>
      <c r="F288" s="16">
        <v>13.1</v>
      </c>
      <c r="G288" s="5">
        <v>8.1999999999999993</v>
      </c>
      <c r="H288" s="5">
        <v>1</v>
      </c>
      <c r="I288" s="11">
        <v>1.3</v>
      </c>
      <c r="J288">
        <v>1.4333333333333333E-2</v>
      </c>
      <c r="K288">
        <v>1.1E-4</v>
      </c>
      <c r="L288">
        <v>5.1282051282051282E-3</v>
      </c>
      <c r="M288">
        <v>5.5449999999999996E-3</v>
      </c>
      <c r="N288">
        <v>9.1300000000000007E-4</v>
      </c>
      <c r="O288">
        <v>3.4300000000000003E-3</v>
      </c>
    </row>
    <row r="289" spans="1:15" x14ac:dyDescent="0.25">
      <c r="A289" t="s">
        <v>130</v>
      </c>
      <c r="B289" s="5">
        <v>16331</v>
      </c>
      <c r="C289" s="5" t="s">
        <v>262</v>
      </c>
      <c r="D289" t="s">
        <v>141</v>
      </c>
      <c r="E289">
        <v>9.5</v>
      </c>
      <c r="F289" s="16">
        <v>12.6</v>
      </c>
      <c r="G289" s="5">
        <v>8.3000000000000007</v>
      </c>
      <c r="H289" s="5">
        <v>1</v>
      </c>
      <c r="I289" s="11">
        <v>0.78</v>
      </c>
      <c r="J289">
        <v>3.3333333333333335E-3</v>
      </c>
      <c r="K289">
        <v>1.7000000000000001E-4</v>
      </c>
      <c r="L289">
        <v>5.1282051282051282E-3</v>
      </c>
      <c r="M289">
        <v>5.5449999999999996E-3</v>
      </c>
      <c r="N289">
        <v>2.1199999999999999E-3</v>
      </c>
      <c r="O289">
        <v>6.6400000000000001E-3</v>
      </c>
    </row>
    <row r="290" spans="1:15" s="7" customFormat="1" x14ac:dyDescent="0.25">
      <c r="A290" s="6"/>
      <c r="F290" s="15">
        <f>_xlfn.PERCENTILE.EXC(F278:F289,0.5)</f>
        <v>10.95</v>
      </c>
      <c r="G290" s="15">
        <f>PERCENTILE(G278:G289,0.95)</f>
        <v>8.8149999999999995</v>
      </c>
      <c r="H290" s="15">
        <f>AVERAGE(H278:H289)</f>
        <v>2.2583333333333333</v>
      </c>
      <c r="I290" s="15">
        <f>PERCENTILE(I278:I289,0.95)</f>
        <v>2.4999999999999987</v>
      </c>
      <c r="J290" s="15">
        <f t="shared" ref="J290:O290" si="22">PERCENTILE(J278:J289,0.95)</f>
        <v>1.8833333333333327E-2</v>
      </c>
      <c r="K290" s="7">
        <f t="shared" si="22"/>
        <v>1.5474999999999998E-3</v>
      </c>
      <c r="L290" s="7">
        <f t="shared" si="22"/>
        <v>1.2929487179487177E-2</v>
      </c>
      <c r="M290" s="15">
        <f t="shared" si="22"/>
        <v>5.5449999999999996E-3</v>
      </c>
      <c r="N290" s="15">
        <f t="shared" si="22"/>
        <v>1.8339999999999997E-3</v>
      </c>
      <c r="O290" s="15">
        <f t="shared" si="22"/>
        <v>6.6670000000000002E-3</v>
      </c>
    </row>
    <row r="291" spans="1:15" x14ac:dyDescent="0.25">
      <c r="A291" t="s">
        <v>142</v>
      </c>
      <c r="B291" s="5">
        <v>16333</v>
      </c>
      <c r="C291" s="5" t="s">
        <v>262</v>
      </c>
      <c r="D291" t="s">
        <v>131</v>
      </c>
      <c r="E291">
        <v>6.7</v>
      </c>
      <c r="F291" s="16">
        <v>13.1</v>
      </c>
      <c r="G291" s="16">
        <v>8.1</v>
      </c>
      <c r="H291" s="5">
        <v>1</v>
      </c>
      <c r="I291" s="16">
        <v>0.25</v>
      </c>
      <c r="J291" s="14">
        <v>1.2333333333333335E-2</v>
      </c>
      <c r="K291">
        <v>9.0000000000000006E-5</v>
      </c>
      <c r="L291" s="14">
        <v>5.1282051282051282E-3</v>
      </c>
      <c r="M291" s="14">
        <v>5.5449999999999996E-3</v>
      </c>
      <c r="N291" s="14">
        <v>1.41E-3</v>
      </c>
      <c r="O291" s="14">
        <v>4.1900000000000001E-3</v>
      </c>
    </row>
    <row r="292" spans="1:15" x14ac:dyDescent="0.25">
      <c r="A292" t="s">
        <v>142</v>
      </c>
      <c r="B292" s="5">
        <v>16333</v>
      </c>
      <c r="C292" s="5" t="s">
        <v>262</v>
      </c>
      <c r="D292" t="s">
        <v>132</v>
      </c>
      <c r="E292">
        <v>9.5</v>
      </c>
      <c r="F292" s="16">
        <v>11.5</v>
      </c>
      <c r="G292" s="16">
        <v>8.4</v>
      </c>
      <c r="H292" s="5">
        <v>1</v>
      </c>
      <c r="I292" s="16">
        <v>0.6</v>
      </c>
      <c r="J292" s="14">
        <v>1.2333333333333335E-2</v>
      </c>
      <c r="K292">
        <v>2.1000000000000001E-4</v>
      </c>
      <c r="L292" s="14">
        <v>5.1282051282051282E-3</v>
      </c>
      <c r="M292" s="14">
        <v>5.5449999999999996E-3</v>
      </c>
      <c r="N292" s="14">
        <v>8.3199999999999995E-4</v>
      </c>
      <c r="O292" s="14">
        <v>1.4399999999999999E-3</v>
      </c>
    </row>
    <row r="293" spans="1:15" x14ac:dyDescent="0.25">
      <c r="A293" t="s">
        <v>142</v>
      </c>
      <c r="B293" s="5">
        <v>16333</v>
      </c>
      <c r="C293" s="5" t="s">
        <v>262</v>
      </c>
      <c r="D293" t="s">
        <v>133</v>
      </c>
      <c r="E293">
        <v>6.9</v>
      </c>
      <c r="F293" s="16">
        <v>12.7</v>
      </c>
      <c r="G293" s="16">
        <v>8.3000000000000007</v>
      </c>
      <c r="H293" s="5">
        <v>1</v>
      </c>
      <c r="I293" s="16">
        <v>1.6</v>
      </c>
      <c r="J293" s="14">
        <v>3.3333333333333335E-3</v>
      </c>
      <c r="K293">
        <v>1.3999999999999999E-4</v>
      </c>
      <c r="L293" s="14">
        <v>5.1282051282051282E-3</v>
      </c>
      <c r="M293" s="14">
        <v>5.5449999999999996E-3</v>
      </c>
      <c r="N293" s="14">
        <v>1.2099999999999999E-3</v>
      </c>
      <c r="O293" s="14">
        <v>2.2499999999999998E-3</v>
      </c>
    </row>
    <row r="294" spans="1:15" x14ac:dyDescent="0.25">
      <c r="A294" t="s">
        <v>142</v>
      </c>
      <c r="B294" s="5">
        <v>16333</v>
      </c>
      <c r="C294" s="5" t="s">
        <v>262</v>
      </c>
      <c r="D294" t="s">
        <v>135</v>
      </c>
      <c r="E294">
        <v>18.600000000000001</v>
      </c>
      <c r="F294" s="16">
        <v>9.9</v>
      </c>
      <c r="G294" s="16">
        <v>8.4</v>
      </c>
      <c r="H294" s="5">
        <v>1</v>
      </c>
      <c r="I294" s="16">
        <v>1.2</v>
      </c>
      <c r="J294" s="14">
        <v>7.6666666666666671E-3</v>
      </c>
      <c r="K294">
        <v>9.8999999999999999E-4</v>
      </c>
      <c r="L294" s="14">
        <v>1.2692307692307694E-2</v>
      </c>
      <c r="M294" s="14">
        <v>5.5449999999999996E-3</v>
      </c>
      <c r="N294" s="14">
        <v>6.9299999999999993E-4</v>
      </c>
      <c r="O294" s="14">
        <v>3.62E-3</v>
      </c>
    </row>
    <row r="295" spans="1:15" x14ac:dyDescent="0.25">
      <c r="A295" t="s">
        <v>142</v>
      </c>
      <c r="B295" s="5">
        <v>16333</v>
      </c>
      <c r="C295" s="5" t="s">
        <v>262</v>
      </c>
      <c r="D295" t="s">
        <v>136</v>
      </c>
      <c r="E295">
        <v>24.5</v>
      </c>
      <c r="F295" s="16">
        <v>9.8000000000000007</v>
      </c>
      <c r="G295" s="16">
        <v>8.3000000000000007</v>
      </c>
      <c r="H295" s="5">
        <v>2.8</v>
      </c>
      <c r="I295" s="16">
        <v>0.79</v>
      </c>
      <c r="J295" s="14">
        <v>3.3333333333333335E-3</v>
      </c>
      <c r="K295">
        <v>4.8000000000000001E-4</v>
      </c>
      <c r="L295" s="14">
        <v>5.1282051282051282E-3</v>
      </c>
      <c r="M295" s="14">
        <v>5.5449999999999996E-3</v>
      </c>
      <c r="N295" s="14">
        <v>5.0799999999999999E-4</v>
      </c>
      <c r="O295" s="14">
        <v>1.8400000000000001E-3</v>
      </c>
    </row>
    <row r="296" spans="1:15" x14ac:dyDescent="0.25">
      <c r="A296" t="s">
        <v>142</v>
      </c>
      <c r="B296" s="5">
        <v>16333</v>
      </c>
      <c r="C296" s="5" t="s">
        <v>262</v>
      </c>
      <c r="D296" t="s">
        <v>137</v>
      </c>
      <c r="E296">
        <v>25.1</v>
      </c>
      <c r="F296" s="16">
        <v>10</v>
      </c>
      <c r="G296" s="16">
        <v>8.4</v>
      </c>
      <c r="H296" s="5">
        <v>1</v>
      </c>
      <c r="I296" s="16">
        <v>1.2</v>
      </c>
      <c r="J296" s="14">
        <v>3.3333333333333335E-3</v>
      </c>
      <c r="K296">
        <v>6.0999999999999997E-4</v>
      </c>
      <c r="L296" s="14">
        <v>5.1282051282051282E-3</v>
      </c>
      <c r="M296" s="14">
        <v>5.5449999999999996E-3</v>
      </c>
      <c r="N296" s="14">
        <v>4.7199999999999998E-4</v>
      </c>
      <c r="O296" s="14">
        <v>1.32E-3</v>
      </c>
    </row>
    <row r="297" spans="1:15" x14ac:dyDescent="0.25">
      <c r="A297" t="s">
        <v>142</v>
      </c>
      <c r="B297" s="5">
        <v>16333</v>
      </c>
      <c r="C297" s="5" t="s">
        <v>262</v>
      </c>
      <c r="D297" t="s">
        <v>138</v>
      </c>
      <c r="E297">
        <v>20.9</v>
      </c>
      <c r="F297" s="16">
        <v>10.7</v>
      </c>
      <c r="G297" s="16">
        <v>8.3000000000000007</v>
      </c>
      <c r="H297" s="5">
        <v>2.8</v>
      </c>
      <c r="I297" s="16">
        <v>1</v>
      </c>
      <c r="J297" s="14">
        <v>6.6666666666666671E-3</v>
      </c>
      <c r="K297">
        <v>3.8000000000000002E-4</v>
      </c>
      <c r="L297" s="14">
        <v>5.1282051282051282E-3</v>
      </c>
      <c r="M297" s="14">
        <v>5.5449999999999996E-3</v>
      </c>
      <c r="N297" s="14">
        <v>5.8399999999999999E-4</v>
      </c>
      <c r="O297" s="14">
        <v>1.3600000000000001E-3</v>
      </c>
    </row>
    <row r="298" spans="1:15" x14ac:dyDescent="0.25">
      <c r="A298" t="s">
        <v>142</v>
      </c>
      <c r="B298" s="5">
        <v>16333</v>
      </c>
      <c r="C298" s="5" t="s">
        <v>262</v>
      </c>
      <c r="D298" t="s">
        <v>81</v>
      </c>
      <c r="E298">
        <v>14.1</v>
      </c>
      <c r="F298" s="16">
        <v>11.3</v>
      </c>
      <c r="G298" s="16">
        <v>9</v>
      </c>
      <c r="H298" s="5">
        <v>6</v>
      </c>
      <c r="I298" s="16">
        <v>1.3</v>
      </c>
      <c r="J298" s="14">
        <v>2.1333333333333336E-2</v>
      </c>
      <c r="K298">
        <v>9.8999999999999999E-4</v>
      </c>
      <c r="L298" s="14">
        <v>5.1282051282051282E-3</v>
      </c>
      <c r="M298" s="14">
        <v>5.5449999999999996E-3</v>
      </c>
      <c r="N298" s="14">
        <v>1.2900000000000001E-3</v>
      </c>
      <c r="O298" s="14">
        <v>1.99E-3</v>
      </c>
    </row>
    <row r="299" spans="1:15" x14ac:dyDescent="0.25">
      <c r="A299" t="s">
        <v>142</v>
      </c>
      <c r="B299" s="5">
        <v>16333</v>
      </c>
      <c r="C299" s="5" t="s">
        <v>262</v>
      </c>
      <c r="D299" t="s">
        <v>139</v>
      </c>
      <c r="E299">
        <v>13.2</v>
      </c>
      <c r="F299" s="16">
        <v>10.8</v>
      </c>
      <c r="G299" s="16">
        <v>8.1</v>
      </c>
      <c r="H299" s="5">
        <v>14</v>
      </c>
      <c r="I299" s="16">
        <v>2</v>
      </c>
      <c r="J299" s="14">
        <v>3.3333333333333335E-3</v>
      </c>
      <c r="K299">
        <v>1.3999999999999999E-4</v>
      </c>
      <c r="L299" s="14">
        <v>5.1282051282051282E-3</v>
      </c>
      <c r="M299" s="14">
        <v>5.5449999999999996E-3</v>
      </c>
      <c r="N299" s="14">
        <v>8.8100000000000006E-4</v>
      </c>
      <c r="O299" s="14">
        <v>1.23E-3</v>
      </c>
    </row>
    <row r="300" spans="1:15" x14ac:dyDescent="0.25">
      <c r="A300" t="s">
        <v>142</v>
      </c>
      <c r="B300" s="5">
        <v>16333</v>
      </c>
      <c r="C300" s="5" t="s">
        <v>262</v>
      </c>
      <c r="D300" t="s">
        <v>140</v>
      </c>
      <c r="E300">
        <v>7.7</v>
      </c>
      <c r="F300" s="16">
        <v>12.7</v>
      </c>
      <c r="G300" s="16">
        <v>8.1999999999999993</v>
      </c>
      <c r="H300" s="5">
        <v>1</v>
      </c>
      <c r="I300" s="16">
        <v>1.2</v>
      </c>
      <c r="J300" s="14">
        <v>3.3333333333333335E-3</v>
      </c>
      <c r="K300">
        <v>1.2E-4</v>
      </c>
      <c r="L300" s="14">
        <v>5.1282051282051282E-3</v>
      </c>
      <c r="M300" s="14">
        <v>5.5449999999999996E-3</v>
      </c>
      <c r="N300" s="14">
        <v>1.23E-3</v>
      </c>
      <c r="O300" s="14">
        <v>1.2700000000000001E-3</v>
      </c>
    </row>
    <row r="301" spans="1:15" x14ac:dyDescent="0.25">
      <c r="A301" t="s">
        <v>142</v>
      </c>
      <c r="B301" s="5">
        <v>16333</v>
      </c>
      <c r="C301" s="5" t="s">
        <v>262</v>
      </c>
      <c r="D301" t="s">
        <v>141</v>
      </c>
      <c r="E301">
        <v>10</v>
      </c>
      <c r="F301" s="16">
        <v>11.7</v>
      </c>
      <c r="G301" s="16">
        <v>8.3000000000000007</v>
      </c>
      <c r="H301" s="5">
        <v>1</v>
      </c>
      <c r="I301" s="16">
        <v>0.92</v>
      </c>
      <c r="J301" s="14">
        <v>3.3333333333333335E-3</v>
      </c>
      <c r="K301">
        <v>1.7000000000000001E-4</v>
      </c>
      <c r="L301" s="14">
        <v>5.1282051282051282E-3</v>
      </c>
      <c r="M301" s="14">
        <v>5.5449999999999996E-3</v>
      </c>
      <c r="N301" s="14">
        <v>1.83E-3</v>
      </c>
      <c r="O301" s="14">
        <v>8.1100000000000009E-4</v>
      </c>
    </row>
    <row r="302" spans="1:15" s="7" customFormat="1" x14ac:dyDescent="0.25">
      <c r="A302" s="6"/>
      <c r="F302" s="15">
        <f>_xlfn.PERCENTILE.EXC(F291:F301,0.5)</f>
        <v>11.3</v>
      </c>
      <c r="G302" s="15">
        <f>PERCENTILE(G291:G301,0.95)</f>
        <v>8.6999999999999993</v>
      </c>
      <c r="H302" s="15">
        <f>AVERAGE(H291:H301)</f>
        <v>2.9636363636363638</v>
      </c>
      <c r="I302" s="15">
        <f>PERCENTILE(I291:I301,0.95)</f>
        <v>1.8</v>
      </c>
      <c r="J302" s="15">
        <f t="shared" ref="J302:O302" si="23">PERCENTILE(J291:J301,0.95)</f>
        <v>1.6833333333333336E-2</v>
      </c>
      <c r="K302" s="7">
        <f t="shared" si="23"/>
        <v>9.8999999999999999E-4</v>
      </c>
      <c r="L302" s="15">
        <f t="shared" si="23"/>
        <v>8.9102564102564105E-3</v>
      </c>
      <c r="M302" s="15">
        <f t="shared" si="23"/>
        <v>5.5449999999999996E-3</v>
      </c>
      <c r="N302" s="15">
        <f t="shared" si="23"/>
        <v>1.6199999999999999E-3</v>
      </c>
      <c r="O302" s="15">
        <f t="shared" si="23"/>
        <v>3.9050000000000001E-3</v>
      </c>
    </row>
    <row r="303" spans="1:15" x14ac:dyDescent="0.25">
      <c r="A303" t="s">
        <v>143</v>
      </c>
      <c r="B303" s="5">
        <v>16334</v>
      </c>
      <c r="C303" s="5" t="s">
        <v>73</v>
      </c>
      <c r="D303" s="5" t="s">
        <v>131</v>
      </c>
      <c r="E303" s="5">
        <v>5.8</v>
      </c>
      <c r="F303" s="16">
        <v>12.1</v>
      </c>
      <c r="G303" s="16">
        <v>7.8</v>
      </c>
      <c r="H303" s="5">
        <v>2</v>
      </c>
      <c r="I303" s="16">
        <v>0.25</v>
      </c>
      <c r="J303" s="21">
        <v>2.7333333333333338E-2</v>
      </c>
      <c r="K303">
        <v>1.4999999999999999E-4</v>
      </c>
      <c r="L303">
        <v>1.858974358974359E-2</v>
      </c>
      <c r="M303" s="14">
        <v>5.5449999999999996E-3</v>
      </c>
      <c r="N303" s="14">
        <v>1.17E-3</v>
      </c>
      <c r="O303" s="14">
        <v>1.16E-3</v>
      </c>
    </row>
    <row r="304" spans="1:15" x14ac:dyDescent="0.25">
      <c r="A304" t="s">
        <v>143</v>
      </c>
      <c r="B304" s="5">
        <v>16334</v>
      </c>
      <c r="C304" s="5" t="s">
        <v>73</v>
      </c>
      <c r="D304" s="5" t="s">
        <v>132</v>
      </c>
      <c r="E304" s="5">
        <v>10.199999999999999</v>
      </c>
      <c r="F304" s="16">
        <v>10.7</v>
      </c>
      <c r="G304" s="16">
        <v>8.3000000000000007</v>
      </c>
      <c r="H304" s="5">
        <v>5.6</v>
      </c>
      <c r="I304" s="16">
        <v>0.5</v>
      </c>
      <c r="J304" s="21">
        <v>2.6666666666666668E-2</v>
      </c>
      <c r="K304">
        <v>1.8000000000000001E-4</v>
      </c>
      <c r="L304">
        <v>5.1282051282051282E-3</v>
      </c>
      <c r="M304" s="14">
        <v>5.5449999999999996E-3</v>
      </c>
      <c r="N304" s="14">
        <v>1.2700000000000001E-3</v>
      </c>
      <c r="O304" s="14">
        <v>1.47E-3</v>
      </c>
    </row>
    <row r="305" spans="1:15" x14ac:dyDescent="0.25">
      <c r="A305" t="s">
        <v>143</v>
      </c>
      <c r="B305" s="5">
        <v>16334</v>
      </c>
      <c r="C305" s="5" t="s">
        <v>73</v>
      </c>
      <c r="D305" s="5" t="s">
        <v>133</v>
      </c>
      <c r="E305" s="5">
        <v>5.6</v>
      </c>
      <c r="F305" s="16">
        <v>12.4</v>
      </c>
      <c r="G305" s="16">
        <v>8.1999999999999993</v>
      </c>
      <c r="H305" s="5">
        <v>1</v>
      </c>
      <c r="I305" s="16">
        <v>0.88</v>
      </c>
      <c r="J305" s="14">
        <v>7.3333333333333341E-3</v>
      </c>
      <c r="K305">
        <v>1E-4</v>
      </c>
      <c r="L305">
        <v>5.1282051282051282E-3</v>
      </c>
      <c r="M305" s="14">
        <v>5.5449999999999996E-3</v>
      </c>
      <c r="N305" s="14">
        <v>9.7900000000000005E-4</v>
      </c>
      <c r="O305" s="14">
        <v>3.0400000000000002E-3</v>
      </c>
    </row>
    <row r="306" spans="1:15" x14ac:dyDescent="0.25">
      <c r="A306" t="s">
        <v>143</v>
      </c>
      <c r="B306" s="5">
        <v>16334</v>
      </c>
      <c r="C306" s="5" t="s">
        <v>73</v>
      </c>
      <c r="D306" s="5" t="s">
        <v>135</v>
      </c>
      <c r="E306" s="5">
        <v>18.7</v>
      </c>
      <c r="F306" s="16">
        <v>10.3</v>
      </c>
      <c r="G306" s="16">
        <v>8.4</v>
      </c>
      <c r="H306" s="5">
        <v>5</v>
      </c>
      <c r="I306" s="17">
        <v>3.5</v>
      </c>
      <c r="J306" s="14">
        <v>7.0000000000000001E-3</v>
      </c>
      <c r="K306">
        <v>4.0000000000000002E-4</v>
      </c>
      <c r="L306">
        <v>5.1282051282051282E-3</v>
      </c>
      <c r="M306" s="14">
        <v>5.5449999999999996E-3</v>
      </c>
      <c r="N306" s="14">
        <v>1.3799999999999999E-3</v>
      </c>
      <c r="O306" s="14">
        <v>1.6899999999999999E-3</v>
      </c>
    </row>
    <row r="307" spans="1:15" x14ac:dyDescent="0.25">
      <c r="A307" t="s">
        <v>143</v>
      </c>
      <c r="B307" s="5">
        <v>16334</v>
      </c>
      <c r="C307" s="5" t="s">
        <v>73</v>
      </c>
      <c r="D307" s="5" t="s">
        <v>136</v>
      </c>
      <c r="E307" s="5">
        <v>25.8</v>
      </c>
      <c r="F307" s="16">
        <v>9.4</v>
      </c>
      <c r="G307" s="16">
        <v>8.1999999999999993</v>
      </c>
      <c r="H307" s="5">
        <v>2</v>
      </c>
      <c r="I307" s="16">
        <v>1.1000000000000001</v>
      </c>
      <c r="J307" s="14">
        <v>3.3333333333333335E-3</v>
      </c>
      <c r="K307">
        <v>9.3999999999999997E-4</v>
      </c>
      <c r="L307">
        <v>1.1410256410256409E-2</v>
      </c>
      <c r="M307" s="14">
        <v>5.5449999999999996E-3</v>
      </c>
      <c r="N307" s="14">
        <v>6.3400000000000001E-4</v>
      </c>
      <c r="O307" s="14">
        <v>3.49E-3</v>
      </c>
    </row>
    <row r="308" spans="1:15" x14ac:dyDescent="0.25">
      <c r="A308" t="s">
        <v>143</v>
      </c>
      <c r="B308" s="5">
        <v>16334</v>
      </c>
      <c r="C308" s="5" t="s">
        <v>73</v>
      </c>
      <c r="D308" s="5" t="s">
        <v>137</v>
      </c>
      <c r="E308" s="5">
        <v>24.4</v>
      </c>
      <c r="F308" s="16">
        <v>10.7</v>
      </c>
      <c r="G308" s="16">
        <v>8.3000000000000007</v>
      </c>
      <c r="H308" s="5">
        <v>1</v>
      </c>
      <c r="I308" s="16">
        <v>1.5</v>
      </c>
      <c r="J308" s="14">
        <v>3.3333333333333335E-3</v>
      </c>
      <c r="K308">
        <v>4.8000000000000001E-4</v>
      </c>
      <c r="L308">
        <v>5.1282051282051282E-3</v>
      </c>
      <c r="M308" s="14">
        <v>5.5449999999999996E-3</v>
      </c>
      <c r="N308" s="14">
        <v>5.3499999999999999E-4</v>
      </c>
      <c r="O308" s="14">
        <v>1.33E-3</v>
      </c>
    </row>
    <row r="309" spans="1:15" x14ac:dyDescent="0.25">
      <c r="A309" t="s">
        <v>143</v>
      </c>
      <c r="B309" s="5">
        <v>16334</v>
      </c>
      <c r="C309" s="5" t="s">
        <v>73</v>
      </c>
      <c r="D309" s="5" t="s">
        <v>138</v>
      </c>
      <c r="E309" s="5">
        <v>22.7</v>
      </c>
      <c r="F309" s="16">
        <v>9.8000000000000007</v>
      </c>
      <c r="G309" s="16">
        <v>8.4</v>
      </c>
      <c r="H309" s="5">
        <v>1</v>
      </c>
      <c r="I309" s="16">
        <v>0.56999999999999995</v>
      </c>
      <c r="J309" s="21">
        <v>1.7000000000000001E-2</v>
      </c>
      <c r="K309">
        <v>1.31E-3</v>
      </c>
      <c r="L309">
        <v>1.282051282051282E-2</v>
      </c>
      <c r="M309" s="14">
        <v>5.5449999999999996E-3</v>
      </c>
      <c r="N309" s="14">
        <v>1.01E-3</v>
      </c>
      <c r="O309" s="14">
        <v>4.8499999999999993E-3</v>
      </c>
    </row>
    <row r="310" spans="1:15" x14ac:dyDescent="0.25">
      <c r="A310" t="s">
        <v>143</v>
      </c>
      <c r="B310" s="5">
        <v>16334</v>
      </c>
      <c r="C310" s="5" t="s">
        <v>73</v>
      </c>
      <c r="D310" s="5" t="s">
        <v>81</v>
      </c>
      <c r="E310" s="5">
        <v>14.5</v>
      </c>
      <c r="F310" s="16">
        <v>10.7</v>
      </c>
      <c r="G310" s="16">
        <v>8.6999999999999993</v>
      </c>
      <c r="H310" s="5">
        <v>6.4</v>
      </c>
      <c r="I310" s="16">
        <v>0.68</v>
      </c>
      <c r="J310" s="21">
        <v>3.0333333333333337E-2</v>
      </c>
      <c r="K310">
        <v>5.6999999999999998E-4</v>
      </c>
      <c r="L310">
        <v>5.1282051282051282E-3</v>
      </c>
      <c r="M310" s="14">
        <v>5.5449999999999996E-3</v>
      </c>
      <c r="N310" s="14">
        <v>1.7099999999999999E-3</v>
      </c>
      <c r="O310" s="14">
        <v>4.6600000000000001E-3</v>
      </c>
    </row>
    <row r="311" spans="1:15" x14ac:dyDescent="0.25">
      <c r="A311" t="s">
        <v>143</v>
      </c>
      <c r="B311" s="5">
        <v>16334</v>
      </c>
      <c r="C311" s="5" t="s">
        <v>73</v>
      </c>
      <c r="D311" s="5" t="s">
        <v>139</v>
      </c>
      <c r="E311" s="5">
        <v>13.8</v>
      </c>
      <c r="F311" s="16">
        <v>10</v>
      </c>
      <c r="G311" s="16">
        <v>8</v>
      </c>
      <c r="H311" s="5">
        <v>13</v>
      </c>
      <c r="I311" s="16">
        <v>2.2999999999999998</v>
      </c>
      <c r="J311" s="14">
        <v>7.6666666666666671E-3</v>
      </c>
      <c r="K311">
        <v>1.2E-4</v>
      </c>
      <c r="L311">
        <v>5.1282051282051282E-3</v>
      </c>
      <c r="M311" s="14">
        <v>5.5449999999999996E-3</v>
      </c>
      <c r="N311" s="14">
        <v>1.3600000000000001E-3</v>
      </c>
      <c r="O311" s="14">
        <v>2.0600000000000002E-3</v>
      </c>
    </row>
    <row r="312" spans="1:15" x14ac:dyDescent="0.25">
      <c r="A312" t="s">
        <v>143</v>
      </c>
      <c r="B312" s="5">
        <v>16334</v>
      </c>
      <c r="C312" s="5" t="s">
        <v>73</v>
      </c>
      <c r="D312" s="5" t="s">
        <v>140</v>
      </c>
      <c r="E312" s="5">
        <v>6.6</v>
      </c>
      <c r="F312" s="16">
        <v>12.6</v>
      </c>
      <c r="G312" s="16">
        <v>8.1999999999999993</v>
      </c>
      <c r="H312" s="5">
        <v>1</v>
      </c>
      <c r="I312" s="16">
        <v>1.3</v>
      </c>
      <c r="J312" s="21">
        <v>1.5666666666666669E-2</v>
      </c>
      <c r="K312">
        <v>1.1E-4</v>
      </c>
      <c r="L312">
        <v>5.1282051282051282E-3</v>
      </c>
      <c r="M312" s="14">
        <v>5.5449999999999996E-3</v>
      </c>
      <c r="N312" s="14">
        <v>1.25E-3</v>
      </c>
      <c r="O312" s="14">
        <v>1.06E-3</v>
      </c>
    </row>
    <row r="313" spans="1:15" x14ac:dyDescent="0.25">
      <c r="A313" t="s">
        <v>143</v>
      </c>
      <c r="B313" s="5">
        <v>16334</v>
      </c>
      <c r="C313" s="5" t="s">
        <v>73</v>
      </c>
      <c r="D313" s="5" t="s">
        <v>141</v>
      </c>
      <c r="E313" s="5">
        <v>9</v>
      </c>
      <c r="F313" s="16">
        <v>11.5</v>
      </c>
      <c r="G313" s="16">
        <v>8.1999999999999993</v>
      </c>
      <c r="H313" s="5">
        <v>1</v>
      </c>
      <c r="I313" s="16">
        <v>0.25</v>
      </c>
      <c r="J313" s="21">
        <v>1.1333333333333332E-2</v>
      </c>
      <c r="K313">
        <v>1.2999999999999999E-4</v>
      </c>
      <c r="L313">
        <v>5.1282051282051282E-3</v>
      </c>
      <c r="M313" s="14">
        <v>5.5449999999999996E-3</v>
      </c>
      <c r="N313" s="14">
        <v>2.7000000000000001E-3</v>
      </c>
      <c r="O313" s="14">
        <v>3.14E-3</v>
      </c>
    </row>
    <row r="314" spans="1:15" s="7" customFormat="1" x14ac:dyDescent="0.25">
      <c r="A314" s="6"/>
      <c r="F314" s="15">
        <f>_xlfn.PERCENTILE.EXC(F303:F313,0.5)</f>
        <v>10.7</v>
      </c>
      <c r="G314" s="15">
        <f>PERCENTILE(G303:G313,0.95)</f>
        <v>8.5500000000000007</v>
      </c>
      <c r="H314" s="15">
        <f>AVERAGE(H303:H313)</f>
        <v>3.5454545454545454</v>
      </c>
      <c r="I314" s="15">
        <f>PERCENTILE(I303:I313,0.95)</f>
        <v>2.9</v>
      </c>
      <c r="J314" s="18">
        <f t="shared" ref="J314:O314" si="24">PERCENTILE(J303:J313,0.95)</f>
        <v>2.8833333333333336E-2</v>
      </c>
      <c r="K314" s="7">
        <f t="shared" si="24"/>
        <v>1.1249999999999999E-3</v>
      </c>
      <c r="L314" s="7">
        <f t="shared" si="24"/>
        <v>1.5705128205128205E-2</v>
      </c>
      <c r="M314" s="15">
        <f t="shared" si="24"/>
        <v>5.5449999999999996E-3</v>
      </c>
      <c r="N314" s="15">
        <f t="shared" si="24"/>
        <v>2.2049999999999999E-3</v>
      </c>
      <c r="O314" s="15">
        <f t="shared" si="24"/>
        <v>4.7549999999999997E-3</v>
      </c>
    </row>
    <row r="315" spans="1:15" x14ac:dyDescent="0.25">
      <c r="A315" t="s">
        <v>144</v>
      </c>
      <c r="B315" s="5">
        <v>16335</v>
      </c>
      <c r="C315" s="5" t="s">
        <v>73</v>
      </c>
      <c r="D315" s="5" t="s">
        <v>132</v>
      </c>
      <c r="E315" s="5">
        <v>10.6</v>
      </c>
      <c r="F315" s="16">
        <v>11.5</v>
      </c>
      <c r="G315" s="16">
        <v>8.1999999999999993</v>
      </c>
      <c r="H315" s="5">
        <v>1</v>
      </c>
      <c r="I315" s="16">
        <v>0.9</v>
      </c>
      <c r="J315" s="21">
        <v>6.1333333333333337E-2</v>
      </c>
      <c r="K315">
        <v>1.66E-3</v>
      </c>
      <c r="L315">
        <v>5.8589743589743587E-2</v>
      </c>
      <c r="M315" s="14">
        <v>5.5449999999999996E-3</v>
      </c>
      <c r="N315" s="14">
        <v>1.2099999999999999E-3</v>
      </c>
      <c r="O315" s="14">
        <v>2.0299999999999997E-3</v>
      </c>
    </row>
    <row r="316" spans="1:15" x14ac:dyDescent="0.25">
      <c r="A316" t="s">
        <v>144</v>
      </c>
      <c r="B316" s="5">
        <v>16335</v>
      </c>
      <c r="C316" s="5" t="s">
        <v>73</v>
      </c>
      <c r="D316" s="5" t="s">
        <v>135</v>
      </c>
      <c r="E316" s="5">
        <v>18.5</v>
      </c>
      <c r="F316" s="16">
        <v>9.3000000000000007</v>
      </c>
      <c r="G316" s="16">
        <v>8.1999999999999993</v>
      </c>
      <c r="H316" s="5">
        <v>2</v>
      </c>
      <c r="I316" s="16">
        <v>1.7</v>
      </c>
      <c r="J316" s="21">
        <v>7.2333333333333333E-2</v>
      </c>
      <c r="K316">
        <v>1.91E-3</v>
      </c>
      <c r="L316">
        <v>3.7948717948717951E-2</v>
      </c>
      <c r="M316" s="14">
        <v>5.5449999999999996E-3</v>
      </c>
      <c r="N316" s="14">
        <v>1.33E-3</v>
      </c>
      <c r="O316" s="14">
        <v>1.0200000000000001E-3</v>
      </c>
    </row>
    <row r="317" spans="1:15" x14ac:dyDescent="0.25">
      <c r="A317" t="s">
        <v>144</v>
      </c>
      <c r="B317" s="5">
        <v>16335</v>
      </c>
      <c r="C317" s="5" t="s">
        <v>73</v>
      </c>
      <c r="D317" s="5" t="s">
        <v>137</v>
      </c>
      <c r="E317" s="5">
        <v>24.1</v>
      </c>
      <c r="F317" s="16">
        <v>8.6999999999999993</v>
      </c>
      <c r="G317" s="16">
        <v>8.1999999999999993</v>
      </c>
      <c r="H317" s="5">
        <v>3.5</v>
      </c>
      <c r="I317" s="17">
        <v>3.1</v>
      </c>
      <c r="J317" s="21">
        <v>0.24666666666666667</v>
      </c>
      <c r="K317">
        <v>3.4000000000000002E-2</v>
      </c>
      <c r="L317">
        <v>0.46153846153846151</v>
      </c>
      <c r="M317" s="14">
        <v>5.5449999999999996E-3</v>
      </c>
      <c r="N317" s="14">
        <v>9.3300000000000002E-4</v>
      </c>
      <c r="O317" s="14">
        <v>1.2700000000000001E-3</v>
      </c>
    </row>
    <row r="318" spans="1:15" x14ac:dyDescent="0.25">
      <c r="A318" t="s">
        <v>144</v>
      </c>
      <c r="B318" s="5">
        <v>16335</v>
      </c>
      <c r="C318" s="5" t="s">
        <v>73</v>
      </c>
      <c r="D318" s="5" t="s">
        <v>81</v>
      </c>
      <c r="E318" s="5">
        <v>15.3</v>
      </c>
      <c r="F318" s="16">
        <v>10.199999999999999</v>
      </c>
      <c r="G318" s="16">
        <v>9</v>
      </c>
      <c r="H318" s="5">
        <v>9</v>
      </c>
      <c r="I318" s="16">
        <v>0.25</v>
      </c>
      <c r="J318" s="21">
        <v>0.04</v>
      </c>
      <c r="K318">
        <v>1.06E-3</v>
      </c>
      <c r="L318">
        <v>5.1282051282051282E-3</v>
      </c>
      <c r="M318" s="14">
        <v>5.5449999999999996E-3</v>
      </c>
      <c r="N318" s="14">
        <v>1.5300000000000001E-3</v>
      </c>
      <c r="O318" s="14">
        <v>2.7699999999999999E-3</v>
      </c>
    </row>
    <row r="319" spans="1:15" x14ac:dyDescent="0.25">
      <c r="A319" t="s">
        <v>144</v>
      </c>
      <c r="B319" s="5">
        <v>16335</v>
      </c>
      <c r="C319" s="5" t="s">
        <v>73</v>
      </c>
      <c r="D319" s="5" t="s">
        <v>139</v>
      </c>
      <c r="E319" s="5">
        <v>15.3</v>
      </c>
      <c r="F319" s="16">
        <v>9.8000000000000007</v>
      </c>
      <c r="G319" s="16">
        <v>7.9</v>
      </c>
      <c r="H319" s="5">
        <v>14</v>
      </c>
      <c r="I319" s="16">
        <v>2.5</v>
      </c>
      <c r="J319" s="21">
        <v>1.2999999999999999E-2</v>
      </c>
      <c r="K319">
        <v>1.1E-4</v>
      </c>
      <c r="L319">
        <v>5.1282051282051282E-3</v>
      </c>
      <c r="M319" s="14">
        <v>5.5449999999999996E-3</v>
      </c>
      <c r="N319" s="14">
        <v>1.2199999999999999E-3</v>
      </c>
      <c r="O319" s="14">
        <v>1.5900000000000001E-3</v>
      </c>
    </row>
    <row r="320" spans="1:15" x14ac:dyDescent="0.25">
      <c r="A320" t="s">
        <v>144</v>
      </c>
      <c r="B320" s="5">
        <v>16335</v>
      </c>
      <c r="C320" s="5" t="s">
        <v>73</v>
      </c>
      <c r="D320" s="5" t="s">
        <v>140</v>
      </c>
      <c r="E320" s="5">
        <v>7.8</v>
      </c>
      <c r="F320" s="16">
        <v>12.5</v>
      </c>
      <c r="G320" s="16">
        <v>8.1</v>
      </c>
      <c r="H320" s="5">
        <v>1</v>
      </c>
      <c r="I320" s="16">
        <v>1.1000000000000001</v>
      </c>
      <c r="J320" s="21">
        <v>3.6666666666666667E-2</v>
      </c>
      <c r="K320">
        <v>1.33E-3</v>
      </c>
      <c r="L320">
        <v>7.3076923076923081E-2</v>
      </c>
      <c r="M320" s="14">
        <v>5.5449999999999996E-3</v>
      </c>
      <c r="N320" s="14">
        <v>1.0300000000000001E-3</v>
      </c>
      <c r="O320" s="14">
        <v>1.39E-3</v>
      </c>
    </row>
    <row r="321" spans="1:15" s="7" customFormat="1" x14ac:dyDescent="0.25">
      <c r="A321" s="6"/>
      <c r="F321" s="15">
        <f>_xlfn.PERCENTILE.EXC(F315:F320,0.5)</f>
        <v>10</v>
      </c>
      <c r="G321" s="15">
        <f>PERCENTILE(G315:G320,0.95)</f>
        <v>8.8000000000000007</v>
      </c>
      <c r="H321" s="15">
        <f>AVERAGE(H315:H320)</f>
        <v>5.083333333333333</v>
      </c>
      <c r="I321" s="15">
        <f>PERCENTILE(I315:I320,0.95)</f>
        <v>2.95</v>
      </c>
      <c r="J321" s="18">
        <f t="shared" ref="J321:O321" si="25">PERCENTILE(J315:J320,0.95)</f>
        <v>0.20308333333333334</v>
      </c>
      <c r="K321" s="7">
        <f t="shared" si="25"/>
        <v>2.5977499999999997E-2</v>
      </c>
      <c r="L321" s="7">
        <f t="shared" si="25"/>
        <v>0.36442307692307691</v>
      </c>
      <c r="M321" s="15">
        <f t="shared" si="25"/>
        <v>5.5449999999999996E-3</v>
      </c>
      <c r="N321" s="15">
        <f t="shared" si="25"/>
        <v>1.48E-3</v>
      </c>
      <c r="O321" s="15">
        <f t="shared" si="25"/>
        <v>2.5849999999999996E-3</v>
      </c>
    </row>
    <row r="322" spans="1:15" x14ac:dyDescent="0.25">
      <c r="A322" t="s">
        <v>145</v>
      </c>
      <c r="B322" s="5">
        <v>16338</v>
      </c>
      <c r="C322" s="5" t="s">
        <v>73</v>
      </c>
      <c r="D322" s="5" t="s">
        <v>131</v>
      </c>
      <c r="E322" s="5">
        <v>6.9</v>
      </c>
      <c r="F322" s="16">
        <v>12</v>
      </c>
      <c r="G322" s="16">
        <v>8.1</v>
      </c>
      <c r="H322" s="5">
        <v>1</v>
      </c>
      <c r="I322" s="16">
        <v>0.25</v>
      </c>
      <c r="J322" s="14">
        <v>7.0000000000000001E-3</v>
      </c>
      <c r="K322">
        <v>9.0000000000000006E-5</v>
      </c>
      <c r="L322">
        <v>5.1282051282051282E-3</v>
      </c>
      <c r="M322" s="14">
        <v>5.5449999999999996E-3</v>
      </c>
      <c r="N322" s="14">
        <v>1.0200000000000001E-3</v>
      </c>
      <c r="O322" s="14">
        <v>8.8699999999999998E-4</v>
      </c>
    </row>
    <row r="323" spans="1:15" x14ac:dyDescent="0.25">
      <c r="A323" t="s">
        <v>145</v>
      </c>
      <c r="B323" s="5">
        <v>16338</v>
      </c>
      <c r="C323" s="5" t="s">
        <v>73</v>
      </c>
      <c r="D323" s="5" t="s">
        <v>132</v>
      </c>
      <c r="E323" s="5">
        <v>8.6999999999999993</v>
      </c>
      <c r="F323" s="16">
        <v>11.2</v>
      </c>
      <c r="G323" s="16">
        <v>8.4</v>
      </c>
      <c r="H323" s="5">
        <v>2</v>
      </c>
      <c r="I323" s="16">
        <v>0.25</v>
      </c>
      <c r="J323" s="21">
        <v>1.0666666666666668E-2</v>
      </c>
      <c r="K323">
        <v>2.0000000000000001E-4</v>
      </c>
      <c r="L323">
        <v>5.1282051282051282E-3</v>
      </c>
      <c r="M323" s="14">
        <v>5.5449999999999996E-3</v>
      </c>
      <c r="N323" s="14">
        <v>1.2700000000000001E-3</v>
      </c>
      <c r="O323" s="14">
        <v>2.32E-3</v>
      </c>
    </row>
    <row r="324" spans="1:15" x14ac:dyDescent="0.25">
      <c r="A324" t="s">
        <v>145</v>
      </c>
      <c r="B324" s="5">
        <v>16338</v>
      </c>
      <c r="C324" s="5" t="s">
        <v>73</v>
      </c>
      <c r="D324" s="5" t="s">
        <v>133</v>
      </c>
      <c r="E324" s="5">
        <v>4.4000000000000004</v>
      </c>
      <c r="F324" s="16">
        <v>12.6</v>
      </c>
      <c r="G324" s="16">
        <v>8.3000000000000007</v>
      </c>
      <c r="H324" s="5">
        <v>1</v>
      </c>
      <c r="I324" s="16">
        <v>1</v>
      </c>
      <c r="J324" s="14">
        <v>3.3333333333333335E-3</v>
      </c>
      <c r="K324">
        <v>1.1E-4</v>
      </c>
      <c r="L324">
        <v>5.1282051282051282E-3</v>
      </c>
      <c r="M324" s="14">
        <v>5.5449999999999996E-3</v>
      </c>
      <c r="N324" s="14">
        <v>1.1799999999999998E-3</v>
      </c>
      <c r="O324" s="14">
        <v>2.15E-3</v>
      </c>
    </row>
    <row r="325" spans="1:15" x14ac:dyDescent="0.25">
      <c r="A325" t="s">
        <v>145</v>
      </c>
      <c r="B325" s="5">
        <v>16338</v>
      </c>
      <c r="C325" s="5" t="s">
        <v>73</v>
      </c>
      <c r="D325" s="5" t="s">
        <v>135</v>
      </c>
      <c r="E325" s="5">
        <v>16.3</v>
      </c>
      <c r="F325" s="16">
        <v>9.6</v>
      </c>
      <c r="G325" s="16">
        <v>8.5</v>
      </c>
      <c r="H325" s="5">
        <v>4</v>
      </c>
      <c r="I325" s="16">
        <v>0.6</v>
      </c>
      <c r="J325" s="21">
        <v>1.0666666666666668E-2</v>
      </c>
      <c r="K325">
        <v>1.4599999999999999E-3</v>
      </c>
      <c r="L325">
        <v>1.7692307692307691E-2</v>
      </c>
      <c r="M325" s="14">
        <v>5.5449999999999996E-3</v>
      </c>
      <c r="N325" s="14">
        <v>1.5100000000000001E-3</v>
      </c>
      <c r="O325" s="14">
        <v>4.9199999999999999E-3</v>
      </c>
    </row>
    <row r="326" spans="1:15" x14ac:dyDescent="0.25">
      <c r="A326" t="s">
        <v>145</v>
      </c>
      <c r="B326" s="5">
        <v>16338</v>
      </c>
      <c r="C326" s="5" t="s">
        <v>73</v>
      </c>
      <c r="D326" s="5" t="s">
        <v>136</v>
      </c>
      <c r="E326" s="5">
        <v>22.6</v>
      </c>
      <c r="F326" s="16">
        <v>9.1999999999999993</v>
      </c>
      <c r="G326" s="16">
        <v>8.4</v>
      </c>
      <c r="H326" s="5">
        <v>2</v>
      </c>
      <c r="I326" s="16">
        <v>0.73</v>
      </c>
      <c r="J326" s="14">
        <v>3.3333333333333335E-3</v>
      </c>
      <c r="K326">
        <v>5.1999999999999995E-4</v>
      </c>
      <c r="L326">
        <v>5.1282051282051282E-3</v>
      </c>
      <c r="M326" s="14">
        <v>5.5449999999999996E-3</v>
      </c>
      <c r="N326" s="14">
        <v>1.1899999999999999E-3</v>
      </c>
      <c r="O326" s="14">
        <v>3.3300000000000001E-3</v>
      </c>
    </row>
    <row r="327" spans="1:15" x14ac:dyDescent="0.25">
      <c r="A327" t="s">
        <v>145</v>
      </c>
      <c r="B327" s="5">
        <v>16338</v>
      </c>
      <c r="C327" s="5" t="s">
        <v>73</v>
      </c>
      <c r="D327" s="5" t="s">
        <v>137</v>
      </c>
      <c r="E327" s="5">
        <v>22.7</v>
      </c>
      <c r="F327" s="16">
        <v>9.3000000000000007</v>
      </c>
      <c r="G327" s="16">
        <v>8.4</v>
      </c>
      <c r="H327" s="5">
        <v>1</v>
      </c>
      <c r="I327" s="16">
        <v>0.96</v>
      </c>
      <c r="J327" s="14">
        <v>3.3333333333333335E-3</v>
      </c>
      <c r="K327">
        <v>5.1999999999999995E-4</v>
      </c>
      <c r="L327">
        <v>5.1282051282051282E-3</v>
      </c>
      <c r="M327" s="14">
        <v>5.5449999999999996E-3</v>
      </c>
      <c r="N327" s="14">
        <v>4.84E-4</v>
      </c>
      <c r="O327" s="14">
        <v>9.0600000000000001E-4</v>
      </c>
    </row>
    <row r="328" spans="1:15" x14ac:dyDescent="0.25">
      <c r="A328" t="s">
        <v>145</v>
      </c>
      <c r="B328" s="5">
        <v>16338</v>
      </c>
      <c r="C328" s="5" t="s">
        <v>73</v>
      </c>
      <c r="D328" s="5" t="s">
        <v>138</v>
      </c>
      <c r="E328" s="5">
        <v>23.3</v>
      </c>
      <c r="F328" s="16">
        <v>10</v>
      </c>
      <c r="G328" s="16">
        <v>8.5</v>
      </c>
      <c r="H328" s="5">
        <v>3.2</v>
      </c>
      <c r="I328" s="16">
        <v>0.25</v>
      </c>
      <c r="J328" s="14">
        <v>7.3333333333333341E-3</v>
      </c>
      <c r="K328">
        <v>6.7000000000000002E-4</v>
      </c>
      <c r="L328">
        <v>5.1282051282051282E-3</v>
      </c>
      <c r="M328" s="14">
        <v>5.5449999999999996E-3</v>
      </c>
      <c r="N328" s="14">
        <v>4.9200000000000003E-4</v>
      </c>
      <c r="O328" s="14">
        <v>1.4399999999999999E-3</v>
      </c>
    </row>
    <row r="329" spans="1:15" x14ac:dyDescent="0.25">
      <c r="A329" t="s">
        <v>145</v>
      </c>
      <c r="B329" s="5">
        <v>16338</v>
      </c>
      <c r="C329" s="5" t="s">
        <v>73</v>
      </c>
      <c r="D329" s="5" t="s">
        <v>81</v>
      </c>
      <c r="E329" s="5">
        <v>15.2</v>
      </c>
      <c r="F329" s="16">
        <v>10.5</v>
      </c>
      <c r="G329" s="16">
        <v>8.3000000000000007</v>
      </c>
      <c r="H329" s="5">
        <v>1</v>
      </c>
      <c r="I329" s="16">
        <v>0.25</v>
      </c>
      <c r="J329" s="14">
        <v>9.3333333333333341E-3</v>
      </c>
      <c r="K329">
        <v>2.5000000000000001E-4</v>
      </c>
      <c r="L329">
        <v>5.1282051282051282E-3</v>
      </c>
      <c r="M329" s="14">
        <v>5.5449999999999996E-3</v>
      </c>
      <c r="N329" s="14">
        <v>6.8100000000000007E-4</v>
      </c>
      <c r="O329" s="14">
        <v>2.6800000000000001E-3</v>
      </c>
    </row>
    <row r="330" spans="1:15" x14ac:dyDescent="0.25">
      <c r="A330" t="s">
        <v>145</v>
      </c>
      <c r="B330" s="5">
        <v>16338</v>
      </c>
      <c r="C330" s="5" t="s">
        <v>73</v>
      </c>
      <c r="D330" s="5" t="s">
        <v>139</v>
      </c>
      <c r="E330" s="5">
        <v>13.8</v>
      </c>
      <c r="F330" s="16">
        <v>10.5</v>
      </c>
      <c r="G330" s="16">
        <v>8.3000000000000007</v>
      </c>
      <c r="H330" s="5">
        <v>2</v>
      </c>
      <c r="I330" s="16">
        <v>0.57999999999999996</v>
      </c>
      <c r="J330" s="14">
        <v>3.3333333333333335E-3</v>
      </c>
      <c r="K330">
        <v>2.3000000000000001E-4</v>
      </c>
      <c r="L330">
        <v>5.1282051282051282E-3</v>
      </c>
      <c r="M330" s="14">
        <v>5.5449999999999996E-3</v>
      </c>
      <c r="N330" s="14">
        <v>5.1500000000000005E-4</v>
      </c>
      <c r="O330" s="14">
        <v>1.5300000000000001E-3</v>
      </c>
    </row>
    <row r="331" spans="1:15" x14ac:dyDescent="0.25">
      <c r="A331" t="s">
        <v>145</v>
      </c>
      <c r="B331" s="5">
        <v>16338</v>
      </c>
      <c r="C331" s="5" t="s">
        <v>73</v>
      </c>
      <c r="D331" s="5" t="s">
        <v>140</v>
      </c>
      <c r="E331" s="5">
        <v>7.9</v>
      </c>
      <c r="F331" s="16">
        <v>12.7</v>
      </c>
      <c r="G331" s="16">
        <v>8.3000000000000007</v>
      </c>
      <c r="H331" s="5">
        <v>1</v>
      </c>
      <c r="I331" s="16">
        <v>1.4</v>
      </c>
      <c r="J331" s="14">
        <v>3.3333333333333335E-3</v>
      </c>
      <c r="K331">
        <v>1.4999999999999999E-4</v>
      </c>
      <c r="L331">
        <v>5.1282051282051282E-3</v>
      </c>
      <c r="M331" s="14">
        <v>5.5449999999999996E-3</v>
      </c>
      <c r="N331" s="14">
        <v>7.4200000000000004E-4</v>
      </c>
      <c r="O331" s="14">
        <v>2.8999999999999998E-3</v>
      </c>
    </row>
    <row r="332" spans="1:15" x14ac:dyDescent="0.25">
      <c r="A332" t="s">
        <v>145</v>
      </c>
      <c r="B332" s="5">
        <v>16338</v>
      </c>
      <c r="C332" s="5" t="s">
        <v>73</v>
      </c>
      <c r="D332" s="5" t="s">
        <v>141</v>
      </c>
      <c r="E332" s="5">
        <v>8.9</v>
      </c>
      <c r="F332" s="16">
        <v>11.3</v>
      </c>
      <c r="G332" s="16">
        <v>8.4</v>
      </c>
      <c r="H332" s="5">
        <v>1</v>
      </c>
      <c r="I332" s="16">
        <v>0.82</v>
      </c>
      <c r="J332" s="14">
        <v>3.3333333333333335E-3</v>
      </c>
      <c r="K332">
        <v>2.0000000000000001E-4</v>
      </c>
      <c r="L332">
        <v>5.1282051282051282E-3</v>
      </c>
      <c r="M332" s="14">
        <v>5.5449999999999996E-3</v>
      </c>
      <c r="N332" s="14">
        <v>2.2200000000000002E-3</v>
      </c>
      <c r="O332" s="14">
        <v>2.0200000000000001E-3</v>
      </c>
    </row>
    <row r="333" spans="1:15" s="7" customFormat="1" x14ac:dyDescent="0.25">
      <c r="A333" s="6"/>
      <c r="F333" s="15">
        <f>_xlfn.PERCENTILE.EXC(F322:F332,0.5)</f>
        <v>10.5</v>
      </c>
      <c r="G333" s="15">
        <f>PERCENTILE(G322:G332,0.95)</f>
        <v>8.5</v>
      </c>
      <c r="H333" s="15">
        <f>AVERAGE(H322:H332)</f>
        <v>1.7454545454545454</v>
      </c>
      <c r="I333" s="15">
        <f>PERCENTILE(I322:I332,0.95)</f>
        <v>1.2</v>
      </c>
      <c r="J333" s="18">
        <f t="shared" ref="J333:O333" si="26">PERCENTILE(J322:J332,0.95)</f>
        <v>1.0666666666666668E-2</v>
      </c>
      <c r="K333" s="7">
        <f t="shared" si="26"/>
        <v>1.065E-3</v>
      </c>
      <c r="L333" s="7">
        <f t="shared" si="26"/>
        <v>1.1410256410256409E-2</v>
      </c>
      <c r="M333" s="15">
        <f t="shared" si="26"/>
        <v>5.5449999999999996E-3</v>
      </c>
      <c r="N333" s="15">
        <f t="shared" si="26"/>
        <v>1.8650000000000001E-3</v>
      </c>
      <c r="O333" s="15">
        <f t="shared" si="26"/>
        <v>4.1250000000000002E-3</v>
      </c>
    </row>
    <row r="334" spans="1:15" x14ac:dyDescent="0.25">
      <c r="A334" t="s">
        <v>146</v>
      </c>
      <c r="B334" s="5">
        <v>16451</v>
      </c>
      <c r="C334" s="5" t="s">
        <v>262</v>
      </c>
      <c r="D334" t="s">
        <v>131</v>
      </c>
      <c r="E334">
        <v>6.7</v>
      </c>
      <c r="F334" s="16">
        <v>12.8</v>
      </c>
      <c r="G334" s="5">
        <v>8</v>
      </c>
      <c r="H334" s="5">
        <v>72</v>
      </c>
      <c r="I334" s="11">
        <v>0.7</v>
      </c>
      <c r="J334">
        <v>1.0666666666666668E-2</v>
      </c>
      <c r="K334">
        <v>8.9999999999999998E-4</v>
      </c>
      <c r="L334">
        <v>6.7435897435897438E-2</v>
      </c>
      <c r="M334">
        <v>5.5449999999999996E-3</v>
      </c>
      <c r="N334">
        <v>6.1499999999999999E-4</v>
      </c>
      <c r="O334">
        <v>1.25E-3</v>
      </c>
    </row>
    <row r="335" spans="1:15" x14ac:dyDescent="0.25">
      <c r="A335" t="s">
        <v>146</v>
      </c>
      <c r="B335" s="5">
        <v>16451</v>
      </c>
      <c r="C335" s="5" t="s">
        <v>262</v>
      </c>
      <c r="D335" t="s">
        <v>132</v>
      </c>
      <c r="E335">
        <v>10.4</v>
      </c>
      <c r="F335" s="16">
        <v>10.9</v>
      </c>
      <c r="G335" s="5">
        <v>8.1</v>
      </c>
      <c r="H335" s="5">
        <v>1</v>
      </c>
      <c r="I335" s="11">
        <v>0.8</v>
      </c>
      <c r="J335">
        <v>2.7666666666666669E-2</v>
      </c>
      <c r="K335">
        <v>2.5500000000000002E-3</v>
      </c>
      <c r="L335">
        <v>0.11448717948717949</v>
      </c>
      <c r="M335">
        <v>5.5449999999999996E-3</v>
      </c>
      <c r="N335">
        <v>8.9900000000000006E-4</v>
      </c>
      <c r="O335">
        <v>8.8699999999999994E-3</v>
      </c>
    </row>
    <row r="336" spans="1:15" x14ac:dyDescent="0.25">
      <c r="A336" t="s">
        <v>146</v>
      </c>
      <c r="B336" s="5">
        <v>16451</v>
      </c>
      <c r="C336" s="5" t="s">
        <v>262</v>
      </c>
      <c r="D336" t="s">
        <v>133</v>
      </c>
      <c r="E336">
        <v>7.8</v>
      </c>
      <c r="F336" s="16">
        <v>12.9</v>
      </c>
      <c r="G336" s="5">
        <v>8.1999999999999993</v>
      </c>
      <c r="H336" s="5">
        <v>1</v>
      </c>
      <c r="I336" s="11">
        <v>0.86</v>
      </c>
      <c r="J336">
        <v>3.2333333333333339E-2</v>
      </c>
      <c r="K336">
        <v>2.9199999999999999E-3</v>
      </c>
      <c r="L336">
        <v>0.12769230769230769</v>
      </c>
      <c r="M336">
        <v>5.5449999999999996E-3</v>
      </c>
      <c r="N336">
        <v>8.4099999999999995E-4</v>
      </c>
      <c r="O336">
        <v>2.1199999999999999E-3</v>
      </c>
    </row>
    <row r="337" spans="1:15" x14ac:dyDescent="0.25">
      <c r="A337" t="s">
        <v>146</v>
      </c>
      <c r="B337" s="5">
        <v>16451</v>
      </c>
      <c r="C337" s="5" t="s">
        <v>262</v>
      </c>
      <c r="D337" t="s">
        <v>134</v>
      </c>
      <c r="E337">
        <v>15.2</v>
      </c>
      <c r="F337" s="16">
        <v>10.9</v>
      </c>
      <c r="G337" s="5">
        <v>8.1999999999999993</v>
      </c>
      <c r="H337" s="5">
        <v>1</v>
      </c>
      <c r="I337" s="11">
        <v>0.86</v>
      </c>
      <c r="J337">
        <v>1.7000000000000001E-2</v>
      </c>
      <c r="K337">
        <v>1.17E-3</v>
      </c>
      <c r="L337">
        <v>2.9487179487179487E-2</v>
      </c>
      <c r="M337">
        <v>5.5449999999999996E-3</v>
      </c>
      <c r="N337">
        <v>1.0300000000000001E-3</v>
      </c>
      <c r="O337">
        <v>1.1299999999999999E-3</v>
      </c>
    </row>
    <row r="338" spans="1:15" x14ac:dyDescent="0.25">
      <c r="A338" t="s">
        <v>146</v>
      </c>
      <c r="B338" s="5">
        <v>16451</v>
      </c>
      <c r="C338" s="5" t="s">
        <v>262</v>
      </c>
      <c r="D338" t="s">
        <v>135</v>
      </c>
      <c r="E338">
        <v>20.5</v>
      </c>
      <c r="F338" s="16">
        <v>9</v>
      </c>
      <c r="G338" s="5">
        <v>8.1</v>
      </c>
      <c r="H338" s="5">
        <v>2</v>
      </c>
      <c r="I338" s="11">
        <v>1.5</v>
      </c>
      <c r="J338">
        <v>2.2000000000000002E-2</v>
      </c>
      <c r="K338">
        <v>4.6600000000000001E-3</v>
      </c>
      <c r="L338">
        <v>0.10012820512820512</v>
      </c>
      <c r="M338">
        <v>5.5449999999999996E-3</v>
      </c>
      <c r="N338">
        <v>8.2199999999999992E-4</v>
      </c>
      <c r="O338">
        <v>3.31E-3</v>
      </c>
    </row>
    <row r="339" spans="1:15" x14ac:dyDescent="0.25">
      <c r="A339" t="s">
        <v>146</v>
      </c>
      <c r="B339" s="5">
        <v>16451</v>
      </c>
      <c r="C339" s="5" t="s">
        <v>262</v>
      </c>
      <c r="D339" t="s">
        <v>136</v>
      </c>
      <c r="E339">
        <v>26.2</v>
      </c>
      <c r="F339" s="16">
        <v>11.1</v>
      </c>
      <c r="G339" s="5">
        <v>8.1999999999999993</v>
      </c>
      <c r="H339" s="5">
        <v>3.2</v>
      </c>
      <c r="I339" s="11">
        <v>1.1000000000000001</v>
      </c>
      <c r="J339">
        <v>0.04</v>
      </c>
      <c r="K339">
        <v>8.9800000000000001E-3</v>
      </c>
      <c r="L339">
        <v>0.10641025641025641</v>
      </c>
      <c r="M339">
        <v>5.5449999999999996E-3</v>
      </c>
      <c r="N339">
        <v>1.15E-3</v>
      </c>
      <c r="O339">
        <v>4.62E-3</v>
      </c>
    </row>
    <row r="340" spans="1:15" x14ac:dyDescent="0.25">
      <c r="A340" t="s">
        <v>146</v>
      </c>
      <c r="B340" s="5">
        <v>16451</v>
      </c>
      <c r="C340" s="5" t="s">
        <v>262</v>
      </c>
      <c r="D340" t="s">
        <v>137</v>
      </c>
      <c r="E340">
        <v>27.3</v>
      </c>
      <c r="F340" s="16">
        <v>12.3</v>
      </c>
      <c r="G340" s="5">
        <v>8.4</v>
      </c>
      <c r="H340" s="5">
        <v>1</v>
      </c>
      <c r="I340" s="11">
        <v>1.4</v>
      </c>
      <c r="J340">
        <v>3.3333333333333335E-3</v>
      </c>
      <c r="K340">
        <v>2.96E-3</v>
      </c>
      <c r="L340">
        <v>2.1794871794871797E-2</v>
      </c>
      <c r="M340">
        <v>5.5449999999999996E-3</v>
      </c>
      <c r="N340">
        <v>4.9799999999999996E-4</v>
      </c>
      <c r="O340">
        <v>1.9299999999999999E-3</v>
      </c>
    </row>
    <row r="341" spans="1:15" x14ac:dyDescent="0.25">
      <c r="A341" t="s">
        <v>146</v>
      </c>
      <c r="B341" s="5">
        <v>16451</v>
      </c>
      <c r="C341" s="5" t="s">
        <v>262</v>
      </c>
      <c r="D341" t="s">
        <v>138</v>
      </c>
      <c r="E341">
        <v>24.9</v>
      </c>
      <c r="F341" s="16">
        <v>11.4</v>
      </c>
      <c r="G341" s="5">
        <v>8.1</v>
      </c>
      <c r="H341" s="5">
        <v>3.6</v>
      </c>
      <c r="I341" s="11">
        <v>0.74</v>
      </c>
      <c r="J341">
        <v>1.1666666666666667E-2</v>
      </c>
      <c r="K341">
        <v>3.2000000000000003E-4</v>
      </c>
      <c r="L341">
        <v>5.1282051282051282E-3</v>
      </c>
      <c r="M341">
        <v>5.5449999999999996E-3</v>
      </c>
      <c r="N341">
        <v>5.3600000000000002E-4</v>
      </c>
      <c r="O341">
        <v>1.83E-3</v>
      </c>
    </row>
    <row r="342" spans="1:15" x14ac:dyDescent="0.25">
      <c r="A342" t="s">
        <v>146</v>
      </c>
      <c r="B342" s="5">
        <v>16451</v>
      </c>
      <c r="C342" s="5" t="s">
        <v>262</v>
      </c>
      <c r="D342" t="s">
        <v>81</v>
      </c>
      <c r="E342">
        <v>19.600000000000001</v>
      </c>
      <c r="F342" s="16">
        <v>10.5</v>
      </c>
      <c r="G342" s="5">
        <v>8.1999999999999993</v>
      </c>
      <c r="H342" s="5">
        <v>2</v>
      </c>
      <c r="I342" s="11">
        <v>0.89</v>
      </c>
      <c r="J342">
        <v>9.0000000000000011E-3</v>
      </c>
      <c r="K342">
        <v>8.4000000000000003E-4</v>
      </c>
      <c r="L342">
        <v>1.5384615384615384E-2</v>
      </c>
      <c r="M342">
        <v>5.5449999999999996E-3</v>
      </c>
      <c r="N342">
        <v>8.12E-4</v>
      </c>
      <c r="O342">
        <v>1.9299999999999999E-3</v>
      </c>
    </row>
    <row r="343" spans="1:15" x14ac:dyDescent="0.25">
      <c r="A343" t="s">
        <v>146</v>
      </c>
      <c r="B343" s="5">
        <v>16451</v>
      </c>
      <c r="C343" s="5" t="s">
        <v>262</v>
      </c>
      <c r="D343" t="s">
        <v>139</v>
      </c>
      <c r="E343">
        <v>13.3</v>
      </c>
      <c r="F343" s="16">
        <v>10.9</v>
      </c>
      <c r="G343" s="5">
        <v>8.1</v>
      </c>
      <c r="H343" s="5">
        <v>7</v>
      </c>
      <c r="I343" s="11">
        <v>1.3</v>
      </c>
      <c r="J343">
        <v>3.3333333333333335E-3</v>
      </c>
      <c r="K343">
        <v>1.3999999999999999E-4</v>
      </c>
      <c r="L343">
        <v>5.1282051282051282E-3</v>
      </c>
      <c r="M343">
        <v>5.5449999999999996E-3</v>
      </c>
      <c r="N343">
        <v>7.0899999999999999E-4</v>
      </c>
      <c r="O343">
        <v>1.7900000000000001E-3</v>
      </c>
    </row>
    <row r="344" spans="1:15" x14ac:dyDescent="0.25">
      <c r="A344" t="s">
        <v>146</v>
      </c>
      <c r="B344" s="5">
        <v>16451</v>
      </c>
      <c r="C344" s="5" t="s">
        <v>262</v>
      </c>
      <c r="D344" t="s">
        <v>140</v>
      </c>
      <c r="E344">
        <v>7.3</v>
      </c>
      <c r="F344" s="16">
        <v>12.4</v>
      </c>
      <c r="G344" s="5">
        <v>8.1</v>
      </c>
      <c r="H344" s="5">
        <v>1</v>
      </c>
      <c r="I344" s="11">
        <v>1.4</v>
      </c>
      <c r="J344">
        <v>6.6666666666666671E-3</v>
      </c>
      <c r="K344">
        <v>2.5000000000000001E-4</v>
      </c>
      <c r="L344">
        <v>1.4102564102564101E-2</v>
      </c>
      <c r="M344">
        <v>5.5449999999999996E-3</v>
      </c>
      <c r="N344">
        <v>5.5100000000000006E-4</v>
      </c>
      <c r="O344">
        <v>8.9500000000000007E-4</v>
      </c>
    </row>
    <row r="345" spans="1:15" x14ac:dyDescent="0.25">
      <c r="A345" t="s">
        <v>146</v>
      </c>
      <c r="B345" s="5">
        <v>16451</v>
      </c>
      <c r="C345" s="5" t="s">
        <v>262</v>
      </c>
      <c r="D345" t="s">
        <v>141</v>
      </c>
      <c r="E345">
        <v>9.6</v>
      </c>
      <c r="F345" s="16">
        <v>11.9</v>
      </c>
      <c r="G345" s="5">
        <v>8.3000000000000007</v>
      </c>
      <c r="H345" s="5">
        <v>1</v>
      </c>
      <c r="I345" s="11">
        <v>0.65</v>
      </c>
      <c r="J345">
        <v>3.3333333333333335E-3</v>
      </c>
      <c r="K345">
        <v>1.7000000000000001E-4</v>
      </c>
      <c r="L345">
        <v>5.1282051282051282E-3</v>
      </c>
      <c r="M345">
        <v>5.5449999999999996E-3</v>
      </c>
      <c r="N345">
        <v>1.7600000000000001E-3</v>
      </c>
      <c r="O345">
        <v>2.5899999999999999E-3</v>
      </c>
    </row>
    <row r="346" spans="1:15" s="7" customFormat="1" x14ac:dyDescent="0.25">
      <c r="A346" s="6"/>
      <c r="F346" s="15">
        <f>_xlfn.PERCENTILE.EXC(F334:F345,0.5)</f>
        <v>11.25</v>
      </c>
      <c r="G346" s="15">
        <f>PERCENTILE(G334:G345,0.95)</f>
        <v>8.3450000000000006</v>
      </c>
      <c r="H346" s="15">
        <f>AVERAGE(H334:H345)</f>
        <v>7.9833333333333334</v>
      </c>
      <c r="I346" s="15">
        <f>PERCENTILE(I334:I345,0.95)</f>
        <v>1.4449999999999998</v>
      </c>
      <c r="J346" s="18">
        <f t="shared" ref="J346:O346" si="27">PERCENTILE(J334:J345,0.95)</f>
        <v>3.5783333333333334E-2</v>
      </c>
      <c r="K346" s="7">
        <f t="shared" si="27"/>
        <v>6.603999999999997E-3</v>
      </c>
      <c r="L346" s="7">
        <f t="shared" si="27"/>
        <v>0.12042948717948716</v>
      </c>
      <c r="M346" s="15">
        <f t="shared" si="27"/>
        <v>5.5449999999999996E-3</v>
      </c>
      <c r="N346" s="15">
        <f t="shared" si="27"/>
        <v>1.4244999999999996E-3</v>
      </c>
      <c r="O346" s="15">
        <f t="shared" si="27"/>
        <v>6.5324999999999966E-3</v>
      </c>
    </row>
    <row r="347" spans="1:15" x14ac:dyDescent="0.25">
      <c r="A347" t="s">
        <v>147</v>
      </c>
      <c r="B347" s="5">
        <v>16453</v>
      </c>
      <c r="C347" t="s">
        <v>73</v>
      </c>
      <c r="D347" t="s">
        <v>131</v>
      </c>
      <c r="E347">
        <v>8.8000000000000007</v>
      </c>
      <c r="F347" s="16">
        <v>11.7</v>
      </c>
      <c r="G347" s="5">
        <v>7.8</v>
      </c>
      <c r="H347" s="5">
        <v>1</v>
      </c>
      <c r="I347" s="11">
        <v>0.25</v>
      </c>
      <c r="J347">
        <v>3.3333333333333335E-3</v>
      </c>
      <c r="K347">
        <v>5.0000000000000002E-5</v>
      </c>
      <c r="L347">
        <v>5.1282051282051282E-3</v>
      </c>
      <c r="M347">
        <v>5.5449999999999996E-3</v>
      </c>
      <c r="N347">
        <v>5.8599999999999993E-4</v>
      </c>
      <c r="O347">
        <v>1.5200000000000001E-3</v>
      </c>
    </row>
    <row r="348" spans="1:15" x14ac:dyDescent="0.25">
      <c r="A348" t="s">
        <v>147</v>
      </c>
      <c r="B348" s="5">
        <v>16453</v>
      </c>
      <c r="C348" t="s">
        <v>73</v>
      </c>
      <c r="D348" t="s">
        <v>132</v>
      </c>
      <c r="E348">
        <v>10.7</v>
      </c>
      <c r="F348" s="16">
        <v>10.9</v>
      </c>
      <c r="G348" s="5">
        <v>8.1</v>
      </c>
      <c r="H348" s="5">
        <v>1</v>
      </c>
      <c r="I348" s="11">
        <v>0.25</v>
      </c>
      <c r="J348">
        <v>2.4E-2</v>
      </c>
      <c r="K348">
        <v>2.6099999999999999E-3</v>
      </c>
      <c r="L348">
        <v>0.11423076923076922</v>
      </c>
      <c r="M348">
        <v>5.5449999999999996E-3</v>
      </c>
      <c r="N348">
        <v>9.5099999999999991E-4</v>
      </c>
      <c r="O348">
        <v>1.6100000000000001E-3</v>
      </c>
    </row>
    <row r="349" spans="1:15" x14ac:dyDescent="0.25">
      <c r="A349" t="s">
        <v>147</v>
      </c>
      <c r="B349" s="5">
        <v>16453</v>
      </c>
      <c r="C349" t="s">
        <v>73</v>
      </c>
      <c r="D349" t="s">
        <v>133</v>
      </c>
      <c r="E349">
        <v>8</v>
      </c>
      <c r="F349" s="16">
        <v>12</v>
      </c>
      <c r="G349" s="5">
        <v>7.9</v>
      </c>
      <c r="H349" s="5">
        <v>1</v>
      </c>
      <c r="I349" s="11">
        <v>1.2</v>
      </c>
      <c r="J349">
        <v>3.3333333333333335E-3</v>
      </c>
      <c r="K349">
        <v>1.4999999999999999E-4</v>
      </c>
      <c r="L349">
        <v>1.2435897435897436E-2</v>
      </c>
      <c r="M349">
        <v>5.5449999999999996E-3</v>
      </c>
      <c r="N349">
        <v>1.1299999999999999E-3</v>
      </c>
      <c r="O349">
        <v>4.8799999999999998E-3</v>
      </c>
    </row>
    <row r="350" spans="1:15" x14ac:dyDescent="0.25">
      <c r="A350" t="s">
        <v>147</v>
      </c>
      <c r="B350" s="5">
        <v>16453</v>
      </c>
      <c r="C350" t="s">
        <v>73</v>
      </c>
      <c r="D350" t="s">
        <v>134</v>
      </c>
      <c r="E350">
        <v>11.2</v>
      </c>
      <c r="F350" s="16">
        <v>11</v>
      </c>
      <c r="G350" s="5">
        <v>8</v>
      </c>
      <c r="H350" s="5">
        <v>1</v>
      </c>
      <c r="I350" s="11">
        <v>0.73</v>
      </c>
      <c r="J350">
        <v>3.3333333333333335E-3</v>
      </c>
      <c r="K350">
        <v>1E-4</v>
      </c>
      <c r="L350">
        <v>5.1282051282051282E-3</v>
      </c>
      <c r="M350">
        <v>5.5449999999999996E-3</v>
      </c>
      <c r="N350">
        <v>9.68E-4</v>
      </c>
      <c r="O350">
        <v>3.5600000000000002E-3</v>
      </c>
    </row>
    <row r="351" spans="1:15" x14ac:dyDescent="0.25">
      <c r="A351" t="s">
        <v>147</v>
      </c>
      <c r="B351" s="5">
        <v>16453</v>
      </c>
      <c r="C351" t="s">
        <v>73</v>
      </c>
      <c r="D351" t="s">
        <v>135</v>
      </c>
      <c r="E351">
        <v>14.5</v>
      </c>
      <c r="F351" s="16">
        <v>9.9</v>
      </c>
      <c r="G351" s="5">
        <v>8.1</v>
      </c>
      <c r="H351" s="5">
        <v>2</v>
      </c>
      <c r="I351" s="11">
        <v>0.5</v>
      </c>
      <c r="J351">
        <v>3.3333333333333335E-3</v>
      </c>
      <c r="K351">
        <v>1.6000000000000001E-4</v>
      </c>
      <c r="L351">
        <v>5.1282051282051282E-3</v>
      </c>
      <c r="M351">
        <v>5.5449999999999996E-3</v>
      </c>
      <c r="N351">
        <v>8.8400000000000002E-4</v>
      </c>
      <c r="O351">
        <v>4.81E-3</v>
      </c>
    </row>
    <row r="352" spans="1:15" x14ac:dyDescent="0.25">
      <c r="A352" t="s">
        <v>147</v>
      </c>
      <c r="B352" s="5">
        <v>16453</v>
      </c>
      <c r="C352" t="s">
        <v>73</v>
      </c>
      <c r="D352" t="s">
        <v>136</v>
      </c>
      <c r="E352">
        <v>17.600000000000001</v>
      </c>
      <c r="F352" s="16">
        <v>10</v>
      </c>
      <c r="G352" s="5">
        <v>7.9</v>
      </c>
      <c r="H352" s="5">
        <v>2</v>
      </c>
      <c r="I352" s="11">
        <v>0.25</v>
      </c>
      <c r="J352">
        <v>3.3333333333333335E-3</v>
      </c>
      <c r="K352">
        <v>1.2E-4</v>
      </c>
      <c r="L352">
        <v>5.1282051282051282E-3</v>
      </c>
      <c r="M352">
        <v>5.5449999999999996E-3</v>
      </c>
      <c r="N352">
        <v>6.4700000000000001E-4</v>
      </c>
      <c r="O352">
        <v>3.79E-3</v>
      </c>
    </row>
    <row r="353" spans="1:15" x14ac:dyDescent="0.25">
      <c r="A353" t="s">
        <v>147</v>
      </c>
      <c r="B353" s="5">
        <v>16453</v>
      </c>
      <c r="C353" t="s">
        <v>73</v>
      </c>
      <c r="D353" t="s">
        <v>137</v>
      </c>
      <c r="E353">
        <v>17.100000000000001</v>
      </c>
      <c r="F353" s="16">
        <v>10.5</v>
      </c>
      <c r="G353" s="5">
        <v>7.9</v>
      </c>
      <c r="H353" s="5">
        <v>1</v>
      </c>
      <c r="I353" s="11">
        <v>1</v>
      </c>
      <c r="J353">
        <v>3.3333333333333335E-3</v>
      </c>
      <c r="K353">
        <v>1.2E-4</v>
      </c>
      <c r="L353">
        <v>5.1282051282051282E-3</v>
      </c>
      <c r="M353">
        <v>5.5449999999999996E-3</v>
      </c>
      <c r="N353">
        <v>6.9199999999999991E-4</v>
      </c>
      <c r="O353">
        <v>2.96E-3</v>
      </c>
    </row>
    <row r="354" spans="1:15" x14ac:dyDescent="0.25">
      <c r="A354" t="s">
        <v>147</v>
      </c>
      <c r="B354" s="5">
        <v>16453</v>
      </c>
      <c r="C354" t="s">
        <v>73</v>
      </c>
      <c r="D354" t="s">
        <v>138</v>
      </c>
      <c r="E354">
        <v>16.100000000000001</v>
      </c>
      <c r="F354" s="16">
        <v>10.4</v>
      </c>
      <c r="G354" s="5">
        <v>7.7</v>
      </c>
      <c r="H354" s="5">
        <v>1</v>
      </c>
      <c r="I354" s="11">
        <v>0.54</v>
      </c>
      <c r="J354">
        <v>7.0000000000000001E-3</v>
      </c>
      <c r="K354">
        <v>6.9999999999999994E-5</v>
      </c>
      <c r="L354">
        <v>5.1282051282051282E-3</v>
      </c>
      <c r="M354">
        <v>5.5449999999999996E-3</v>
      </c>
      <c r="N354">
        <v>5.8099999999999992E-4</v>
      </c>
      <c r="O354">
        <v>1.3700000000000001E-3</v>
      </c>
    </row>
    <row r="355" spans="1:15" x14ac:dyDescent="0.25">
      <c r="A355" t="s">
        <v>147</v>
      </c>
      <c r="B355" s="5">
        <v>16453</v>
      </c>
      <c r="C355" t="s">
        <v>73</v>
      </c>
      <c r="D355" t="s">
        <v>81</v>
      </c>
      <c r="E355">
        <v>12.7</v>
      </c>
      <c r="F355" s="16">
        <v>11.2</v>
      </c>
      <c r="G355" s="5">
        <v>7.9</v>
      </c>
      <c r="H355" s="5">
        <v>2</v>
      </c>
      <c r="I355" s="11">
        <v>0.5</v>
      </c>
      <c r="J355">
        <v>3.3333333333333335E-3</v>
      </c>
      <c r="K355">
        <v>9.0000000000000006E-5</v>
      </c>
      <c r="L355">
        <v>5.1282051282051282E-3</v>
      </c>
      <c r="M355">
        <v>5.5449999999999996E-3</v>
      </c>
      <c r="N355">
        <v>7.2300000000000001E-4</v>
      </c>
      <c r="O355">
        <v>1.3600000000000001E-3</v>
      </c>
    </row>
    <row r="356" spans="1:15" x14ac:dyDescent="0.25">
      <c r="A356" t="s">
        <v>147</v>
      </c>
      <c r="B356" s="5">
        <v>16453</v>
      </c>
      <c r="C356" t="s">
        <v>73</v>
      </c>
      <c r="D356" t="s">
        <v>139</v>
      </c>
      <c r="E356">
        <v>13.2</v>
      </c>
      <c r="F356" s="16">
        <v>10.8</v>
      </c>
      <c r="G356" s="5">
        <v>7.9</v>
      </c>
      <c r="H356" s="5">
        <v>6</v>
      </c>
      <c r="I356" s="11">
        <v>0.66</v>
      </c>
      <c r="J356">
        <v>3.3333333333333335E-3</v>
      </c>
      <c r="K356">
        <v>9.0000000000000006E-5</v>
      </c>
      <c r="L356">
        <v>5.1282051282051282E-3</v>
      </c>
      <c r="M356">
        <v>5.5449999999999996E-3</v>
      </c>
      <c r="N356">
        <v>7.5900000000000002E-4</v>
      </c>
      <c r="O356">
        <v>1.82E-3</v>
      </c>
    </row>
    <row r="357" spans="1:15" x14ac:dyDescent="0.25">
      <c r="A357" t="s">
        <v>147</v>
      </c>
      <c r="B357" s="5">
        <v>16453</v>
      </c>
      <c r="C357" t="s">
        <v>73</v>
      </c>
      <c r="D357" t="s">
        <v>140</v>
      </c>
      <c r="E357">
        <v>8.8000000000000007</v>
      </c>
      <c r="F357" s="16">
        <v>12</v>
      </c>
      <c r="G357" s="5">
        <v>8</v>
      </c>
      <c r="H357" s="5">
        <v>1</v>
      </c>
      <c r="I357" s="11">
        <v>1.1000000000000001</v>
      </c>
      <c r="J357">
        <v>3.3333333333333335E-3</v>
      </c>
      <c r="K357">
        <v>8.0000000000000007E-5</v>
      </c>
      <c r="L357">
        <v>5.1282051282051282E-3</v>
      </c>
      <c r="M357">
        <v>5.5449999999999996E-3</v>
      </c>
      <c r="N357">
        <v>3.1E-4</v>
      </c>
      <c r="O357">
        <v>8.0000000000000004E-4</v>
      </c>
    </row>
    <row r="358" spans="1:15" x14ac:dyDescent="0.25">
      <c r="A358" t="s">
        <v>147</v>
      </c>
      <c r="B358" s="5">
        <v>16453</v>
      </c>
      <c r="C358" t="s">
        <v>73</v>
      </c>
      <c r="D358" t="s">
        <v>141</v>
      </c>
      <c r="E358">
        <v>10.4</v>
      </c>
      <c r="F358" s="16">
        <v>11</v>
      </c>
      <c r="G358" s="5">
        <v>7.9</v>
      </c>
      <c r="H358" s="5">
        <v>1</v>
      </c>
      <c r="I358" s="11">
        <v>0.25</v>
      </c>
      <c r="J358">
        <v>1.0666666666666668E-2</v>
      </c>
      <c r="K358">
        <v>6.9999999999999994E-5</v>
      </c>
      <c r="L358">
        <v>5.1282051282051282E-3</v>
      </c>
      <c r="M358">
        <v>5.5449999999999996E-3</v>
      </c>
      <c r="N358">
        <v>1.2700000000000001E-3</v>
      </c>
      <c r="O358">
        <v>5.5199999999999997E-3</v>
      </c>
    </row>
    <row r="359" spans="1:15" s="7" customFormat="1" x14ac:dyDescent="0.25">
      <c r="A359" s="6"/>
      <c r="F359" s="15">
        <f>_xlfn.PERCENTILE.EXC(F347:F358,0.5)</f>
        <v>10.95</v>
      </c>
      <c r="G359" s="15">
        <f>PERCENTILE(G347:G358,0.95)</f>
        <v>8.1</v>
      </c>
      <c r="H359" s="15">
        <f>AVERAGE(H347:H358)</f>
        <v>1.6666666666666667</v>
      </c>
      <c r="I359" s="15">
        <f>PERCENTILE(I347:I358,0.95)</f>
        <v>1.145</v>
      </c>
      <c r="J359" s="18">
        <f t="shared" ref="J359:O359" si="28">PERCENTILE(J347:J358,0.95)</f>
        <v>1.6666666666666656E-2</v>
      </c>
      <c r="K359" s="7">
        <f t="shared" si="28"/>
        <v>1.2624999999999982E-3</v>
      </c>
      <c r="L359" s="7">
        <f t="shared" si="28"/>
        <v>5.8243589743589667E-2</v>
      </c>
      <c r="M359" s="15">
        <f t="shared" si="28"/>
        <v>5.5449999999999996E-3</v>
      </c>
      <c r="N359" s="15">
        <f t="shared" si="28"/>
        <v>1.1929999999999998E-3</v>
      </c>
      <c r="O359" s="15">
        <f t="shared" si="28"/>
        <v>5.167999999999999E-3</v>
      </c>
    </row>
    <row r="360" spans="1:15" x14ac:dyDescent="0.25">
      <c r="A360" t="s">
        <v>148</v>
      </c>
      <c r="B360" s="5">
        <v>16456</v>
      </c>
      <c r="C360" s="5" t="s">
        <v>73</v>
      </c>
      <c r="D360" s="5" t="s">
        <v>115</v>
      </c>
      <c r="E360" s="5"/>
      <c r="F360" s="16">
        <v>12.49</v>
      </c>
      <c r="G360" s="16">
        <v>7.6</v>
      </c>
      <c r="H360" s="5">
        <v>11</v>
      </c>
      <c r="I360" s="16">
        <v>1.2</v>
      </c>
      <c r="J360" s="14">
        <v>3.3333333333333335E-3</v>
      </c>
      <c r="K360">
        <v>2.1000000000000001E-4</v>
      </c>
      <c r="L360">
        <v>2.564102564102564E-2</v>
      </c>
      <c r="M360" s="14"/>
      <c r="N360" s="14">
        <v>3.2700000000000003E-4</v>
      </c>
      <c r="O360" s="14">
        <v>1E-3</v>
      </c>
    </row>
    <row r="361" spans="1:15" x14ac:dyDescent="0.25">
      <c r="A361" t="s">
        <v>148</v>
      </c>
      <c r="B361" s="5">
        <v>16456</v>
      </c>
      <c r="C361" s="5" t="s">
        <v>73</v>
      </c>
      <c r="D361" s="5" t="s">
        <v>149</v>
      </c>
      <c r="E361" s="5">
        <v>15.7</v>
      </c>
      <c r="F361" s="16">
        <v>10.8</v>
      </c>
      <c r="G361" s="16">
        <v>7.6</v>
      </c>
      <c r="H361" s="5">
        <v>373</v>
      </c>
      <c r="I361" s="16">
        <v>1</v>
      </c>
      <c r="J361" s="21">
        <v>0.02</v>
      </c>
      <c r="K361">
        <v>2.0000000000000002E-5</v>
      </c>
      <c r="L361">
        <v>5.1282051282051282E-3</v>
      </c>
      <c r="M361" s="14"/>
      <c r="N361" s="14">
        <v>1.4999999999999999E-4</v>
      </c>
      <c r="O361" s="14">
        <v>0</v>
      </c>
    </row>
    <row r="362" spans="1:15" x14ac:dyDescent="0.25">
      <c r="A362" t="s">
        <v>148</v>
      </c>
      <c r="B362" s="5">
        <v>16456</v>
      </c>
      <c r="C362" s="5" t="s">
        <v>73</v>
      </c>
      <c r="D362" s="5" t="s">
        <v>150</v>
      </c>
      <c r="E362" s="5">
        <v>23</v>
      </c>
      <c r="F362" s="16">
        <v>10.39</v>
      </c>
      <c r="G362" s="16">
        <v>7.8</v>
      </c>
      <c r="H362" s="5">
        <v>13</v>
      </c>
      <c r="I362" s="16">
        <v>2.2999999999999998</v>
      </c>
      <c r="J362" s="14">
        <v>6.6666666666666671E-3</v>
      </c>
      <c r="K362">
        <v>8.4000000000000003E-4</v>
      </c>
      <c r="L362">
        <v>2.9487179487179487E-2</v>
      </c>
      <c r="M362" s="14"/>
      <c r="N362" s="14">
        <v>1.4999999999999999E-4</v>
      </c>
      <c r="O362" s="14">
        <v>1E-3</v>
      </c>
    </row>
    <row r="363" spans="1:15" x14ac:dyDescent="0.25">
      <c r="A363" t="s">
        <v>148</v>
      </c>
      <c r="B363" s="5">
        <v>16456</v>
      </c>
      <c r="C363" s="5" t="s">
        <v>73</v>
      </c>
      <c r="D363" s="5" t="s">
        <v>151</v>
      </c>
      <c r="E363" s="5">
        <v>7.3</v>
      </c>
      <c r="F363" s="16">
        <v>12.2</v>
      </c>
      <c r="G363" s="16">
        <v>7.6</v>
      </c>
      <c r="H363" s="5">
        <v>11</v>
      </c>
      <c r="I363" s="16">
        <v>1.3</v>
      </c>
      <c r="J363" s="14">
        <v>3.3333333333333335E-3</v>
      </c>
      <c r="K363">
        <v>3.6999999999999999E-4</v>
      </c>
      <c r="L363">
        <v>6.5384615384615374E-2</v>
      </c>
      <c r="M363" s="14"/>
      <c r="N363" s="14">
        <v>1.4999999999999999E-4</v>
      </c>
      <c r="O363" s="14">
        <v>1E-3</v>
      </c>
    </row>
    <row r="364" spans="1:15" s="7" customFormat="1" x14ac:dyDescent="0.25">
      <c r="A364" s="6"/>
      <c r="C364" s="8"/>
      <c r="D364" s="8"/>
      <c r="E364" s="8"/>
      <c r="F364" s="15">
        <f>_xlfn.PERCENTILE.EXC(F360:F363,0.5)</f>
        <v>11.5</v>
      </c>
      <c r="G364" s="15">
        <f>PERCENTILE(G360:G363,0.95)</f>
        <v>7.77</v>
      </c>
      <c r="H364" s="18">
        <f>AVERAGE(H360:H363)</f>
        <v>102</v>
      </c>
      <c r="I364" s="15">
        <f>PERCENTILE(I360:I363,0.95)</f>
        <v>2.1499999999999995</v>
      </c>
      <c r="J364" s="18">
        <f t="shared" ref="J364:O364" si="29">PERCENTILE(J360:J363,0.95)</f>
        <v>1.7999999999999995E-2</v>
      </c>
      <c r="K364" s="7">
        <f t="shared" si="29"/>
        <v>7.6949999999999978E-4</v>
      </c>
      <c r="L364" s="7">
        <f t="shared" si="29"/>
        <v>5.9999999999999977E-2</v>
      </c>
      <c r="M364" s="15"/>
      <c r="N364" s="15">
        <f t="shared" si="29"/>
        <v>3.0044999999999996E-4</v>
      </c>
      <c r="O364" s="15">
        <f t="shared" si="29"/>
        <v>1E-3</v>
      </c>
    </row>
    <row r="365" spans="1:15" x14ac:dyDescent="0.25">
      <c r="A365" t="s">
        <v>152</v>
      </c>
      <c r="B365" s="5">
        <v>16571</v>
      </c>
      <c r="C365" s="5" t="s">
        <v>73</v>
      </c>
      <c r="D365" s="5" t="s">
        <v>114</v>
      </c>
      <c r="E365" s="5">
        <v>7.3</v>
      </c>
      <c r="F365" s="16">
        <v>13.1</v>
      </c>
      <c r="G365" s="5">
        <v>7.9</v>
      </c>
      <c r="H365" s="5">
        <v>1</v>
      </c>
      <c r="I365" s="11">
        <v>0.25</v>
      </c>
      <c r="J365">
        <v>7.3333333333333341E-3</v>
      </c>
      <c r="K365">
        <v>6.0000000000000002E-5</v>
      </c>
      <c r="L365">
        <v>5.1282051282051282E-3</v>
      </c>
      <c r="M365">
        <v>5.5449999999999996E-3</v>
      </c>
      <c r="N365">
        <v>3.5999999999999997E-4</v>
      </c>
      <c r="O365">
        <v>1.2999999999999999E-3</v>
      </c>
    </row>
    <row r="366" spans="1:15" x14ac:dyDescent="0.25">
      <c r="A366" t="s">
        <v>152</v>
      </c>
      <c r="B366" s="5">
        <v>16571</v>
      </c>
      <c r="C366" s="5" t="s">
        <v>73</v>
      </c>
      <c r="D366" s="5" t="s">
        <v>65</v>
      </c>
      <c r="E366" s="5">
        <v>8.4</v>
      </c>
      <c r="F366" s="16">
        <v>12.5</v>
      </c>
      <c r="G366" s="5">
        <v>8.4</v>
      </c>
      <c r="H366" s="5">
        <v>1</v>
      </c>
      <c r="I366" s="11">
        <v>0.25</v>
      </c>
      <c r="J366">
        <v>3.3333333333333335E-3</v>
      </c>
      <c r="K366">
        <v>1.9000000000000001E-4</v>
      </c>
      <c r="L366">
        <v>5.1282051282051282E-3</v>
      </c>
      <c r="M366">
        <v>5.5449999999999996E-3</v>
      </c>
      <c r="N366">
        <v>7.1599999999999995E-4</v>
      </c>
      <c r="O366">
        <v>2.64E-3</v>
      </c>
    </row>
    <row r="367" spans="1:15" x14ac:dyDescent="0.25">
      <c r="A367" t="s">
        <v>152</v>
      </c>
      <c r="B367" s="5">
        <v>16571</v>
      </c>
      <c r="C367" s="5" t="s">
        <v>73</v>
      </c>
      <c r="D367" s="5" t="s">
        <v>115</v>
      </c>
      <c r="E367" s="5">
        <v>12.1</v>
      </c>
      <c r="F367" s="16">
        <v>13.1</v>
      </c>
      <c r="G367" s="5">
        <v>8</v>
      </c>
      <c r="H367" s="5">
        <v>1</v>
      </c>
      <c r="I367" s="11">
        <v>0.73</v>
      </c>
      <c r="J367">
        <v>3.3333333333333335E-3</v>
      </c>
      <c r="K367">
        <v>1E-4</v>
      </c>
      <c r="L367">
        <v>5.1282051282051282E-3</v>
      </c>
      <c r="M367">
        <v>5.5449999999999996E-3</v>
      </c>
      <c r="N367">
        <v>1.01E-3</v>
      </c>
      <c r="O367">
        <v>1.41E-2</v>
      </c>
    </row>
    <row r="368" spans="1:15" x14ac:dyDescent="0.25">
      <c r="A368" t="s">
        <v>152</v>
      </c>
      <c r="B368" s="5">
        <v>16571</v>
      </c>
      <c r="C368" s="5" t="s">
        <v>73</v>
      </c>
      <c r="D368" s="5" t="s">
        <v>39</v>
      </c>
      <c r="E368" s="5">
        <v>11.4</v>
      </c>
      <c r="F368" s="16">
        <v>11.8</v>
      </c>
      <c r="G368" s="5">
        <v>8.1999999999999993</v>
      </c>
      <c r="H368" s="5">
        <v>1</v>
      </c>
      <c r="I368" s="11">
        <v>0.77</v>
      </c>
      <c r="J368">
        <v>0.224</v>
      </c>
      <c r="K368">
        <v>1.6199999999999999E-3</v>
      </c>
      <c r="L368">
        <v>5.3717948717948716E-2</v>
      </c>
      <c r="M368">
        <v>5.5449999999999996E-3</v>
      </c>
      <c r="N368">
        <v>1.5499999999999999E-3</v>
      </c>
      <c r="O368">
        <v>3.0400000000000002E-3</v>
      </c>
    </row>
    <row r="369" spans="1:15" x14ac:dyDescent="0.25">
      <c r="A369" t="s">
        <v>152</v>
      </c>
      <c r="B369" s="5">
        <v>16571</v>
      </c>
      <c r="C369" s="5" t="s">
        <v>73</v>
      </c>
      <c r="D369" s="5" t="s">
        <v>40</v>
      </c>
      <c r="E369" s="5">
        <v>18.8</v>
      </c>
      <c r="F369" s="16">
        <v>11.6</v>
      </c>
      <c r="G369" s="5">
        <v>8.3000000000000007</v>
      </c>
      <c r="H369" s="5">
        <v>1</v>
      </c>
      <c r="I369" s="11">
        <v>0.81</v>
      </c>
      <c r="J369">
        <v>7.3333333333333341E-3</v>
      </c>
      <c r="K369">
        <v>3.3E-4</v>
      </c>
      <c r="L369">
        <v>5.1282051282051282E-3</v>
      </c>
      <c r="M369">
        <v>5.5449999999999996E-3</v>
      </c>
      <c r="N369">
        <v>2.3599999999999997E-3</v>
      </c>
      <c r="O369">
        <v>1.6100000000000001E-3</v>
      </c>
    </row>
    <row r="370" spans="1:15" x14ac:dyDescent="0.25">
      <c r="A370" t="s">
        <v>152</v>
      </c>
      <c r="B370" s="5">
        <v>16571</v>
      </c>
      <c r="C370" s="5" t="s">
        <v>73</v>
      </c>
      <c r="D370" s="5" t="s">
        <v>116</v>
      </c>
      <c r="E370" s="5">
        <v>20.9</v>
      </c>
      <c r="F370" s="16">
        <v>11.3</v>
      </c>
      <c r="G370" s="5">
        <v>8.4</v>
      </c>
      <c r="H370" s="5">
        <v>3.2</v>
      </c>
      <c r="I370" s="11">
        <v>0.6</v>
      </c>
      <c r="J370">
        <v>7.6666666666666671E-3</v>
      </c>
      <c r="K370">
        <v>4.6999999999999999E-4</v>
      </c>
      <c r="L370">
        <v>5.1282051282051282E-3</v>
      </c>
      <c r="M370">
        <v>5.5449999999999996E-3</v>
      </c>
      <c r="N370">
        <v>5.5100000000000006E-4</v>
      </c>
      <c r="O370">
        <v>2.2400000000000002E-3</v>
      </c>
    </row>
    <row r="371" spans="1:15" x14ac:dyDescent="0.25">
      <c r="A371" t="s">
        <v>152</v>
      </c>
      <c r="B371" s="5">
        <v>16571</v>
      </c>
      <c r="C371" s="5" t="s">
        <v>73</v>
      </c>
      <c r="D371" s="5" t="s">
        <v>108</v>
      </c>
      <c r="E371" s="5">
        <v>24.9</v>
      </c>
      <c r="F371" s="16">
        <v>9.9</v>
      </c>
      <c r="G371" s="5">
        <v>8.1999999999999993</v>
      </c>
      <c r="H371" s="5">
        <v>7</v>
      </c>
      <c r="I371" s="11">
        <v>0.71</v>
      </c>
      <c r="J371">
        <v>3.3333333333333335E-3</v>
      </c>
      <c r="K371">
        <v>4.0000000000000002E-4</v>
      </c>
      <c r="L371">
        <v>5.1282051282051282E-3</v>
      </c>
      <c r="M371">
        <v>5.5449999999999996E-3</v>
      </c>
      <c r="N371">
        <v>6.3299999999999999E-4</v>
      </c>
      <c r="O371">
        <v>5.2100000000000002E-3</v>
      </c>
    </row>
    <row r="372" spans="1:15" x14ac:dyDescent="0.25">
      <c r="A372" t="s">
        <v>152</v>
      </c>
      <c r="B372" s="5">
        <v>16571</v>
      </c>
      <c r="C372" s="5" t="s">
        <v>73</v>
      </c>
      <c r="D372" s="5" t="s">
        <v>117</v>
      </c>
      <c r="E372" s="5">
        <v>23.6</v>
      </c>
      <c r="F372" s="16">
        <v>10.5</v>
      </c>
      <c r="G372" s="5">
        <v>8.4</v>
      </c>
      <c r="H372" s="5">
        <v>7</v>
      </c>
      <c r="I372" s="11">
        <v>0.76</v>
      </c>
      <c r="J372">
        <v>1.4E-2</v>
      </c>
      <c r="K372">
        <v>4.5799999999999999E-3</v>
      </c>
      <c r="L372">
        <v>4.230769230769231E-2</v>
      </c>
      <c r="M372">
        <v>5.5449999999999996E-3</v>
      </c>
      <c r="N372">
        <v>4.55E-4</v>
      </c>
      <c r="O372">
        <v>9.7799999999999992E-4</v>
      </c>
    </row>
    <row r="373" spans="1:15" x14ac:dyDescent="0.25">
      <c r="A373" t="s">
        <v>152</v>
      </c>
      <c r="B373" s="5">
        <v>16571</v>
      </c>
      <c r="C373" s="5" t="s">
        <v>73</v>
      </c>
      <c r="D373" s="5" t="s">
        <v>118</v>
      </c>
      <c r="E373" s="5">
        <v>20.7</v>
      </c>
      <c r="F373" s="16">
        <v>9.5</v>
      </c>
      <c r="G373" s="5">
        <v>8.3000000000000007</v>
      </c>
      <c r="H373" s="5">
        <v>1</v>
      </c>
      <c r="I373" s="11">
        <v>0.66</v>
      </c>
      <c r="J373">
        <v>3.3333333333333335E-3</v>
      </c>
      <c r="K373">
        <v>8.4999999999999995E-4</v>
      </c>
      <c r="L373">
        <v>1.1666666666666667E-2</v>
      </c>
      <c r="M373">
        <v>5.5449999999999996E-3</v>
      </c>
      <c r="N373">
        <v>1.48E-3</v>
      </c>
      <c r="O373">
        <v>2.9300000000000003E-3</v>
      </c>
    </row>
    <row r="374" spans="1:15" x14ac:dyDescent="0.25">
      <c r="A374" t="s">
        <v>152</v>
      </c>
      <c r="B374" s="5">
        <v>16571</v>
      </c>
      <c r="C374" s="5" t="s">
        <v>73</v>
      </c>
      <c r="D374" s="5" t="s">
        <v>119</v>
      </c>
      <c r="E374" s="5">
        <v>11.2</v>
      </c>
      <c r="F374" s="16">
        <v>11.7</v>
      </c>
      <c r="G374" s="5">
        <v>7.9</v>
      </c>
      <c r="H374" s="5">
        <v>1</v>
      </c>
      <c r="I374" s="11">
        <v>0.25</v>
      </c>
      <c r="J374">
        <v>3.3333333333333335E-3</v>
      </c>
      <c r="K374">
        <v>8.0000000000000007E-5</v>
      </c>
      <c r="L374">
        <v>5.1282051282051282E-3</v>
      </c>
      <c r="M374">
        <v>5.5449999999999996E-3</v>
      </c>
      <c r="N374">
        <v>6.8400000000000004E-4</v>
      </c>
      <c r="O374">
        <v>1.1100000000000001E-3</v>
      </c>
    </row>
    <row r="375" spans="1:15" x14ac:dyDescent="0.25">
      <c r="A375" t="s">
        <v>152</v>
      </c>
      <c r="B375" s="5">
        <v>16571</v>
      </c>
      <c r="C375" s="5" t="s">
        <v>73</v>
      </c>
      <c r="D375" s="5" t="s">
        <v>93</v>
      </c>
      <c r="E375" s="5">
        <v>11.1</v>
      </c>
      <c r="F375" s="16">
        <v>12.2</v>
      </c>
      <c r="G375" s="5">
        <v>8.1999999999999993</v>
      </c>
      <c r="H375" s="5">
        <v>1</v>
      </c>
      <c r="I375" s="11">
        <v>1.6</v>
      </c>
      <c r="J375">
        <v>3.3333333333333335E-3</v>
      </c>
      <c r="K375">
        <v>1.4999999999999999E-4</v>
      </c>
      <c r="L375">
        <v>5.1282051282051282E-3</v>
      </c>
      <c r="M375">
        <v>5.5449999999999996E-3</v>
      </c>
      <c r="N375">
        <v>3.8700000000000003E-4</v>
      </c>
      <c r="O375">
        <v>1.6899999999999999E-3</v>
      </c>
    </row>
    <row r="376" spans="1:15" x14ac:dyDescent="0.25">
      <c r="A376" t="s">
        <v>152</v>
      </c>
      <c r="B376" s="5">
        <v>16571</v>
      </c>
      <c r="C376" s="5" t="s">
        <v>73</v>
      </c>
      <c r="D376" s="5" t="s">
        <v>120</v>
      </c>
      <c r="E376" s="5">
        <v>7.7</v>
      </c>
      <c r="F376" s="16">
        <v>12.7</v>
      </c>
      <c r="G376" s="5">
        <v>8</v>
      </c>
      <c r="H376" s="5">
        <v>1</v>
      </c>
      <c r="I376" s="11">
        <v>0.25</v>
      </c>
      <c r="J376">
        <v>3.3333333333333335E-3</v>
      </c>
      <c r="K376">
        <v>6.9999999999999994E-5</v>
      </c>
      <c r="L376">
        <v>5.1282051282051282E-3</v>
      </c>
      <c r="M376">
        <v>5.5449999999999996E-3</v>
      </c>
      <c r="N376">
        <v>1.4399999999999999E-3</v>
      </c>
      <c r="O376">
        <v>1.9499999999999999E-3</v>
      </c>
    </row>
    <row r="377" spans="1:15" s="7" customFormat="1" x14ac:dyDescent="0.25">
      <c r="A377" s="6"/>
      <c r="F377" s="15">
        <f>_xlfn.PERCENTILE.EXC(F365:F376,0.5)</f>
        <v>11.75</v>
      </c>
      <c r="G377" s="15">
        <f>PERCENTILE(G365:G376,0.95)</f>
        <v>8.4</v>
      </c>
      <c r="H377" s="15">
        <f>AVERAGE(H365:H376)</f>
        <v>2.1833333333333331</v>
      </c>
      <c r="I377" s="15">
        <f>PERCENTILE(I365:I376,0.95)</f>
        <v>1.1654999999999995</v>
      </c>
      <c r="J377" s="18">
        <f t="shared" ref="J377:O377" si="30">PERCENTILE(J365:J376,0.95)</f>
        <v>0.10849999999999985</v>
      </c>
      <c r="K377" s="7">
        <f t="shared" si="30"/>
        <v>2.951999999999998E-3</v>
      </c>
      <c r="L377" s="7">
        <f t="shared" si="30"/>
        <v>4.7442307692307686E-2</v>
      </c>
      <c r="M377" s="15">
        <f t="shared" si="30"/>
        <v>5.5449999999999996E-3</v>
      </c>
      <c r="N377" s="15">
        <f t="shared" si="30"/>
        <v>1.9144999999999993E-3</v>
      </c>
      <c r="O377" s="7">
        <f t="shared" si="30"/>
        <v>9.210499999999993E-3</v>
      </c>
    </row>
    <row r="378" spans="1:15" x14ac:dyDescent="0.25">
      <c r="A378" t="s">
        <v>153</v>
      </c>
      <c r="B378" s="5">
        <v>16572</v>
      </c>
      <c r="C378" s="5" t="s">
        <v>262</v>
      </c>
      <c r="D378" t="s">
        <v>131</v>
      </c>
      <c r="E378">
        <v>8.3000000000000007</v>
      </c>
      <c r="F378" s="16">
        <v>10.9</v>
      </c>
      <c r="G378" s="16">
        <v>7.8</v>
      </c>
      <c r="H378" s="5">
        <v>1</v>
      </c>
      <c r="I378" s="16">
        <v>0.25</v>
      </c>
      <c r="J378" s="14">
        <v>7.3333333333333341E-3</v>
      </c>
      <c r="K378">
        <v>2.2000000000000001E-4</v>
      </c>
      <c r="L378">
        <v>2.2564102564102566E-2</v>
      </c>
      <c r="M378" s="14">
        <v>5.5449999999999996E-3</v>
      </c>
      <c r="N378" s="14">
        <v>5.6499999999999996E-4</v>
      </c>
      <c r="O378" s="14">
        <v>2.5299999999999997E-3</v>
      </c>
    </row>
    <row r="379" spans="1:15" x14ac:dyDescent="0.25">
      <c r="A379" t="s">
        <v>153</v>
      </c>
      <c r="B379" s="5">
        <v>16572</v>
      </c>
      <c r="C379" s="5" t="s">
        <v>262</v>
      </c>
      <c r="D379" t="s">
        <v>132</v>
      </c>
      <c r="E379">
        <v>9.6999999999999993</v>
      </c>
      <c r="F379" s="16">
        <v>10.3</v>
      </c>
      <c r="G379" s="16">
        <v>8.1999999999999993</v>
      </c>
      <c r="H379" s="5">
        <v>1</v>
      </c>
      <c r="I379" s="16">
        <v>0.8</v>
      </c>
      <c r="J379" s="14">
        <v>9.3333333333333341E-3</v>
      </c>
      <c r="K379">
        <v>1.3999999999999999E-4</v>
      </c>
      <c r="L379">
        <v>5.1282051282051282E-3</v>
      </c>
      <c r="M379" s="14">
        <v>5.5449999999999996E-3</v>
      </c>
      <c r="N379" s="14">
        <v>1.1899999999999999E-3</v>
      </c>
      <c r="O379" s="14">
        <v>4.9900000000000005E-3</v>
      </c>
    </row>
    <row r="380" spans="1:15" x14ac:dyDescent="0.25">
      <c r="A380" t="s">
        <v>153</v>
      </c>
      <c r="B380" s="5">
        <v>16572</v>
      </c>
      <c r="C380" s="5" t="s">
        <v>262</v>
      </c>
      <c r="D380" t="s">
        <v>133</v>
      </c>
      <c r="E380">
        <v>9</v>
      </c>
      <c r="F380" s="16">
        <v>11.1</v>
      </c>
      <c r="G380" s="16">
        <v>8</v>
      </c>
      <c r="H380" s="5">
        <v>1</v>
      </c>
      <c r="I380" s="16">
        <v>0.77</v>
      </c>
      <c r="J380" s="14">
        <v>3.3333333333333335E-3</v>
      </c>
      <c r="K380">
        <v>8.0000000000000007E-5</v>
      </c>
      <c r="L380">
        <v>5.1282051282051282E-3</v>
      </c>
      <c r="M380" s="14">
        <v>5.5449999999999996E-3</v>
      </c>
      <c r="N380" s="14">
        <v>8.5700000000000001E-4</v>
      </c>
      <c r="O380" s="14">
        <v>2.3599999999999997E-3</v>
      </c>
    </row>
    <row r="381" spans="1:15" x14ac:dyDescent="0.25">
      <c r="A381" t="s">
        <v>153</v>
      </c>
      <c r="B381" s="5">
        <v>16572</v>
      </c>
      <c r="C381" s="5" t="s">
        <v>262</v>
      </c>
      <c r="D381" t="s">
        <v>135</v>
      </c>
      <c r="E381">
        <v>14.5</v>
      </c>
      <c r="F381" s="16">
        <v>86</v>
      </c>
      <c r="G381" s="16">
        <v>8</v>
      </c>
      <c r="H381" s="5">
        <v>2</v>
      </c>
      <c r="I381" s="16">
        <v>0.9</v>
      </c>
      <c r="J381" s="14">
        <v>7.3333333333333341E-3</v>
      </c>
      <c r="K381">
        <v>3.4000000000000002E-4</v>
      </c>
      <c r="L381">
        <v>1.4102564102564101E-2</v>
      </c>
      <c r="M381" s="14">
        <v>5.5449999999999996E-3</v>
      </c>
      <c r="N381" s="14">
        <v>8.0100000000000006E-4</v>
      </c>
      <c r="O381" s="14">
        <v>4.0499999999999998E-3</v>
      </c>
    </row>
    <row r="382" spans="1:15" x14ac:dyDescent="0.25">
      <c r="A382" t="s">
        <v>153</v>
      </c>
      <c r="B382" s="5">
        <v>16572</v>
      </c>
      <c r="C382" s="5" t="s">
        <v>262</v>
      </c>
      <c r="D382" t="s">
        <v>136</v>
      </c>
      <c r="E382">
        <v>17.5</v>
      </c>
      <c r="F382" s="16">
        <v>9.8000000000000007</v>
      </c>
      <c r="G382" s="16">
        <v>7.9</v>
      </c>
      <c r="H382" s="5">
        <v>2.8</v>
      </c>
      <c r="I382" s="16">
        <v>0.63</v>
      </c>
      <c r="J382" s="14">
        <v>2.5999999999999999E-2</v>
      </c>
      <c r="K382">
        <v>3.7100000000000002E-3</v>
      </c>
      <c r="L382">
        <v>0.15384615384615383</v>
      </c>
      <c r="M382" s="14">
        <v>5.5449999999999996E-3</v>
      </c>
      <c r="N382" s="14">
        <v>5.669999999999999E-4</v>
      </c>
      <c r="O382" s="14">
        <v>4.8899999999999994E-3</v>
      </c>
    </row>
    <row r="383" spans="1:15" x14ac:dyDescent="0.25">
      <c r="A383" t="s">
        <v>153</v>
      </c>
      <c r="B383" s="5">
        <v>16572</v>
      </c>
      <c r="C383" s="5" t="s">
        <v>262</v>
      </c>
      <c r="D383" t="s">
        <v>137</v>
      </c>
      <c r="E383">
        <v>19.100000000000001</v>
      </c>
      <c r="F383" s="16">
        <v>8.1999999999999993</v>
      </c>
      <c r="G383" s="16">
        <v>7.9</v>
      </c>
      <c r="H383" s="5">
        <v>1</v>
      </c>
      <c r="I383" s="16">
        <v>1</v>
      </c>
      <c r="J383" s="14">
        <v>3.0333333333333337E-2</v>
      </c>
      <c r="K383">
        <v>5.1999999999999995E-4</v>
      </c>
      <c r="L383">
        <v>1.9230769230769228E-2</v>
      </c>
      <c r="M383" s="14">
        <v>5.5449999999999996E-3</v>
      </c>
      <c r="N383" s="14">
        <v>7.2899999999999994E-4</v>
      </c>
      <c r="O383" s="14">
        <v>1.1899999999999999E-3</v>
      </c>
    </row>
    <row r="384" spans="1:15" x14ac:dyDescent="0.25">
      <c r="A384" t="s">
        <v>153</v>
      </c>
      <c r="B384" s="5">
        <v>16572</v>
      </c>
      <c r="C384" s="5" t="s">
        <v>262</v>
      </c>
      <c r="D384" t="s">
        <v>138</v>
      </c>
      <c r="E384">
        <v>17.899999999999999</v>
      </c>
      <c r="F384" s="16">
        <v>7.9</v>
      </c>
      <c r="G384" s="16">
        <v>8</v>
      </c>
      <c r="H384" s="5">
        <v>1</v>
      </c>
      <c r="I384" s="16">
        <v>0.56000000000000005</v>
      </c>
      <c r="J384" s="21">
        <v>5.3333333333333337E-2</v>
      </c>
      <c r="K384">
        <v>1.6000000000000001E-4</v>
      </c>
      <c r="L384">
        <v>5.1282051282051282E-3</v>
      </c>
      <c r="M384" s="14">
        <v>5.5449999999999996E-3</v>
      </c>
      <c r="N384" s="14">
        <v>3.9300000000000001E-4</v>
      </c>
      <c r="O384" s="14">
        <v>9.4899999999999997E-4</v>
      </c>
    </row>
    <row r="385" spans="1:15" x14ac:dyDescent="0.25">
      <c r="A385" t="s">
        <v>153</v>
      </c>
      <c r="B385" s="5">
        <v>16572</v>
      </c>
      <c r="C385" s="5" t="s">
        <v>262</v>
      </c>
      <c r="D385" t="s">
        <v>81</v>
      </c>
      <c r="E385">
        <v>13</v>
      </c>
      <c r="F385" s="16">
        <v>10.7</v>
      </c>
      <c r="G385" s="16">
        <v>7.9</v>
      </c>
      <c r="H385" s="5">
        <v>10</v>
      </c>
      <c r="I385" s="16">
        <v>0.72</v>
      </c>
      <c r="J385" s="14">
        <v>1.1333333333333332E-2</v>
      </c>
      <c r="K385">
        <v>2.9E-4</v>
      </c>
      <c r="L385">
        <v>1.6666666666666666E-2</v>
      </c>
      <c r="M385" s="14">
        <v>5.5449999999999996E-3</v>
      </c>
      <c r="N385" s="14">
        <v>8.5300000000000003E-4</v>
      </c>
      <c r="O385" s="14">
        <v>1.34E-3</v>
      </c>
    </row>
    <row r="386" spans="1:15" x14ac:dyDescent="0.25">
      <c r="A386" t="s">
        <v>153</v>
      </c>
      <c r="B386" s="5">
        <v>16572</v>
      </c>
      <c r="C386" s="5" t="s">
        <v>262</v>
      </c>
      <c r="D386" t="s">
        <v>139</v>
      </c>
      <c r="E386">
        <v>11.2</v>
      </c>
      <c r="F386" s="16">
        <v>11.2</v>
      </c>
      <c r="G386" s="16">
        <v>7.9</v>
      </c>
      <c r="H386" s="5">
        <v>1</v>
      </c>
      <c r="I386" s="16">
        <v>0.75</v>
      </c>
      <c r="J386" s="14">
        <v>3.3333333333333335E-3</v>
      </c>
      <c r="K386">
        <v>8.0000000000000007E-5</v>
      </c>
      <c r="L386">
        <v>5.1282051282051282E-3</v>
      </c>
      <c r="M386" s="14">
        <v>5.5449999999999996E-3</v>
      </c>
      <c r="N386" s="14">
        <v>6.5600000000000001E-4</v>
      </c>
      <c r="O386" s="14">
        <v>1.33E-3</v>
      </c>
    </row>
    <row r="387" spans="1:15" x14ac:dyDescent="0.25">
      <c r="A387" t="s">
        <v>153</v>
      </c>
      <c r="B387" s="5">
        <v>16572</v>
      </c>
      <c r="C387" s="5" t="s">
        <v>262</v>
      </c>
      <c r="D387" t="s">
        <v>140</v>
      </c>
      <c r="E387">
        <v>10.1</v>
      </c>
      <c r="F387" s="16">
        <v>11</v>
      </c>
      <c r="G387" s="16">
        <v>7.9</v>
      </c>
      <c r="H387" s="5">
        <v>1</v>
      </c>
      <c r="I387" s="16">
        <v>1.4</v>
      </c>
      <c r="J387" s="14">
        <v>3.3333333333333335E-3</v>
      </c>
      <c r="K387">
        <v>6.9999999999999994E-5</v>
      </c>
      <c r="L387">
        <v>5.1282051282051282E-3</v>
      </c>
      <c r="M387" s="14">
        <v>5.5449999999999996E-3</v>
      </c>
      <c r="N387" s="14">
        <v>4.5600000000000003E-4</v>
      </c>
      <c r="O387" s="14">
        <v>1.8E-3</v>
      </c>
    </row>
    <row r="388" spans="1:15" x14ac:dyDescent="0.25">
      <c r="A388" t="s">
        <v>153</v>
      </c>
      <c r="B388" s="5">
        <v>16572</v>
      </c>
      <c r="C388" s="5" t="s">
        <v>262</v>
      </c>
      <c r="D388" t="s">
        <v>141</v>
      </c>
      <c r="E388">
        <v>10.7</v>
      </c>
      <c r="F388" s="16">
        <v>10.1</v>
      </c>
      <c r="G388" s="16">
        <v>8.1</v>
      </c>
      <c r="H388" s="5">
        <v>1</v>
      </c>
      <c r="I388" s="16">
        <v>0.25</v>
      </c>
      <c r="J388" s="14">
        <v>3.3333333333333335E-3</v>
      </c>
      <c r="K388">
        <v>1.2E-4</v>
      </c>
      <c r="L388">
        <v>5.1282051282051282E-3</v>
      </c>
      <c r="M388" s="14">
        <v>5.5449999999999996E-3</v>
      </c>
      <c r="N388" s="14">
        <v>1.1000000000000001E-3</v>
      </c>
      <c r="O388" s="14">
        <v>2.4399999999999999E-3</v>
      </c>
    </row>
    <row r="389" spans="1:15" s="7" customFormat="1" x14ac:dyDescent="0.25">
      <c r="A389" s="6"/>
      <c r="F389" s="15">
        <f>_xlfn.PERCENTILE.EXC(F378:F388,0.5)</f>
        <v>10.7</v>
      </c>
      <c r="G389" s="15">
        <f>PERCENTILE(G378:G388,0.95)</f>
        <v>8.1499999999999986</v>
      </c>
      <c r="H389" s="15">
        <f>AVERAGE(H378:H388)</f>
        <v>2.0727272727272728</v>
      </c>
      <c r="I389" s="15">
        <f t="shared" ref="I389:O389" si="31">PERCENTILE(I378:I388,0.95)</f>
        <v>1.2</v>
      </c>
      <c r="J389" s="18">
        <f t="shared" si="31"/>
        <v>4.1833333333333333E-2</v>
      </c>
      <c r="K389" s="7">
        <f t="shared" si="31"/>
        <v>2.1150000000000001E-3</v>
      </c>
      <c r="L389" s="7">
        <f t="shared" si="31"/>
        <v>8.8205128205128186E-2</v>
      </c>
      <c r="M389" s="15">
        <f t="shared" si="31"/>
        <v>5.5449999999999996E-3</v>
      </c>
      <c r="N389" s="15">
        <f t="shared" si="31"/>
        <v>1.145E-3</v>
      </c>
      <c r="O389" s="15">
        <f t="shared" si="31"/>
        <v>4.9399999999999999E-3</v>
      </c>
    </row>
    <row r="390" spans="1:15" x14ac:dyDescent="0.25">
      <c r="A390" t="s">
        <v>154</v>
      </c>
      <c r="B390" s="5">
        <v>16581</v>
      </c>
      <c r="C390" t="s">
        <v>73</v>
      </c>
      <c r="D390" t="s">
        <v>131</v>
      </c>
      <c r="E390">
        <v>7.3</v>
      </c>
      <c r="F390" s="16">
        <v>12.1</v>
      </c>
      <c r="G390" s="16">
        <v>7.8</v>
      </c>
      <c r="H390" s="5">
        <v>1</v>
      </c>
      <c r="I390" s="16">
        <v>0.25</v>
      </c>
      <c r="J390" s="14">
        <v>3.3333333333333335E-3</v>
      </c>
      <c r="K390">
        <v>5.0000000000000002E-5</v>
      </c>
      <c r="L390">
        <v>5.1282051282051282E-3</v>
      </c>
      <c r="M390" s="14">
        <v>5.5449999999999996E-3</v>
      </c>
      <c r="N390" s="14">
        <v>7.8600000000000002E-4</v>
      </c>
      <c r="O390" s="14">
        <v>4.6900000000000006E-3</v>
      </c>
    </row>
    <row r="391" spans="1:15" x14ac:dyDescent="0.25">
      <c r="A391" t="s">
        <v>154</v>
      </c>
      <c r="B391" s="5">
        <v>16581</v>
      </c>
      <c r="C391" t="s">
        <v>73</v>
      </c>
      <c r="D391" t="s">
        <v>132</v>
      </c>
      <c r="E391">
        <v>8</v>
      </c>
      <c r="F391" s="16">
        <v>11.2</v>
      </c>
      <c r="G391" s="16">
        <v>8.3000000000000007</v>
      </c>
      <c r="H391" s="5">
        <v>1</v>
      </c>
      <c r="I391" s="16">
        <v>0.25</v>
      </c>
      <c r="J391" s="21">
        <v>1.0333333333333333E-2</v>
      </c>
      <c r="K391">
        <v>1.4999999999999999E-4</v>
      </c>
      <c r="L391">
        <v>5.1282051282051282E-3</v>
      </c>
      <c r="M391" s="14">
        <v>5.5449999999999996E-3</v>
      </c>
      <c r="N391" s="14">
        <v>8.1100000000000009E-4</v>
      </c>
      <c r="O391" s="14">
        <v>1.9399999999999999E-3</v>
      </c>
    </row>
    <row r="392" spans="1:15" x14ac:dyDescent="0.25">
      <c r="A392" t="s">
        <v>154</v>
      </c>
      <c r="B392" s="5">
        <v>16581</v>
      </c>
      <c r="C392" t="s">
        <v>73</v>
      </c>
      <c r="D392" t="s">
        <v>134</v>
      </c>
      <c r="E392">
        <v>11.9</v>
      </c>
      <c r="F392" s="16">
        <v>10.6</v>
      </c>
      <c r="G392" s="16">
        <v>8.1999999999999993</v>
      </c>
      <c r="H392" s="5">
        <v>1</v>
      </c>
      <c r="I392" s="16">
        <v>0.83</v>
      </c>
      <c r="J392" s="14">
        <v>8.3333333333333332E-3</v>
      </c>
      <c r="K392">
        <v>1.6000000000000001E-4</v>
      </c>
      <c r="L392">
        <v>5.1282051282051282E-3</v>
      </c>
      <c r="M392" s="14">
        <v>5.5449999999999996E-3</v>
      </c>
      <c r="N392" s="14">
        <v>7.1299999999999998E-4</v>
      </c>
      <c r="O392" s="14">
        <v>2.5000000000000001E-3</v>
      </c>
    </row>
    <row r="393" spans="1:15" x14ac:dyDescent="0.25">
      <c r="A393" t="s">
        <v>154</v>
      </c>
      <c r="B393" s="5">
        <v>16581</v>
      </c>
      <c r="C393" t="s">
        <v>73</v>
      </c>
      <c r="D393" t="s">
        <v>135</v>
      </c>
      <c r="E393">
        <v>11.3</v>
      </c>
      <c r="F393" s="16">
        <v>10.7</v>
      </c>
      <c r="G393" s="16">
        <v>8.3000000000000007</v>
      </c>
      <c r="H393" s="5">
        <v>1</v>
      </c>
      <c r="I393" s="16">
        <v>0.7</v>
      </c>
      <c r="J393" s="21">
        <v>1.0666666666666668E-2</v>
      </c>
      <c r="K393">
        <v>6.4999999999999997E-4</v>
      </c>
      <c r="L393">
        <v>1.7307692307692305E-2</v>
      </c>
      <c r="M393" s="14">
        <v>5.5449999999999996E-3</v>
      </c>
      <c r="N393" s="14">
        <v>7.6300000000000001E-4</v>
      </c>
      <c r="O393" s="14">
        <v>1.3600000000000001E-3</v>
      </c>
    </row>
    <row r="394" spans="1:15" x14ac:dyDescent="0.25">
      <c r="A394" t="s">
        <v>154</v>
      </c>
      <c r="B394" s="5">
        <v>16581</v>
      </c>
      <c r="C394" t="s">
        <v>73</v>
      </c>
      <c r="D394" t="s">
        <v>136</v>
      </c>
      <c r="E394">
        <v>14.8</v>
      </c>
      <c r="F394" s="16">
        <v>11.5</v>
      </c>
      <c r="G394" s="16">
        <v>8.1999999999999993</v>
      </c>
      <c r="H394" s="5">
        <v>3.6</v>
      </c>
      <c r="I394" s="16">
        <v>0.85</v>
      </c>
      <c r="J394" s="14">
        <v>7.6666666666666671E-3</v>
      </c>
      <c r="K394">
        <v>2.0000000000000001E-4</v>
      </c>
      <c r="L394">
        <v>5.1282051282051282E-3</v>
      </c>
      <c r="M394" s="14">
        <v>5.5449999999999996E-3</v>
      </c>
      <c r="N394" s="14">
        <v>5.3800000000000007E-4</v>
      </c>
      <c r="O394" s="14">
        <v>3.47E-3</v>
      </c>
    </row>
    <row r="395" spans="1:15" x14ac:dyDescent="0.25">
      <c r="A395" t="s">
        <v>154</v>
      </c>
      <c r="B395" s="5">
        <v>16581</v>
      </c>
      <c r="C395" t="s">
        <v>73</v>
      </c>
      <c r="D395" t="s">
        <v>137</v>
      </c>
      <c r="E395">
        <v>16.100000000000001</v>
      </c>
      <c r="F395" s="16">
        <v>11.1</v>
      </c>
      <c r="G395" s="16">
        <v>8.1999999999999993</v>
      </c>
      <c r="H395" s="5">
        <v>2</v>
      </c>
      <c r="I395" s="16">
        <v>1.3</v>
      </c>
      <c r="J395" s="14">
        <v>3.3333333333333335E-3</v>
      </c>
      <c r="K395">
        <v>2.2000000000000001E-4</v>
      </c>
      <c r="L395">
        <v>5.1282051282051282E-3</v>
      </c>
      <c r="M395" s="14">
        <v>5.5449999999999996E-3</v>
      </c>
      <c r="N395" s="14">
        <v>5.6000000000000006E-4</v>
      </c>
      <c r="O395" s="14">
        <v>1.7600000000000001E-3</v>
      </c>
    </row>
    <row r="396" spans="1:15" x14ac:dyDescent="0.25">
      <c r="A396" t="s">
        <v>154</v>
      </c>
      <c r="B396" s="5">
        <v>16581</v>
      </c>
      <c r="C396" t="s">
        <v>73</v>
      </c>
      <c r="D396" t="s">
        <v>138</v>
      </c>
      <c r="E396">
        <v>15.4</v>
      </c>
      <c r="F396" s="16">
        <v>10.6</v>
      </c>
      <c r="G396" s="16">
        <v>8.1</v>
      </c>
      <c r="H396" s="5">
        <v>3.6</v>
      </c>
      <c r="I396" s="16">
        <v>1.2</v>
      </c>
      <c r="J396" s="14">
        <v>3.3333333333333335E-3</v>
      </c>
      <c r="K396">
        <v>1.7000000000000001E-4</v>
      </c>
      <c r="L396">
        <v>5.1282051282051282E-3</v>
      </c>
      <c r="M396" s="14">
        <v>5.5449999999999996E-3</v>
      </c>
      <c r="N396" s="14">
        <v>8.4499999999999994E-4</v>
      </c>
      <c r="O396" s="14">
        <v>1.82E-3</v>
      </c>
    </row>
    <row r="397" spans="1:15" x14ac:dyDescent="0.25">
      <c r="A397" t="s">
        <v>154</v>
      </c>
      <c r="B397" s="5">
        <v>16581</v>
      </c>
      <c r="C397" t="s">
        <v>73</v>
      </c>
      <c r="D397" t="s">
        <v>81</v>
      </c>
      <c r="E397">
        <v>10</v>
      </c>
      <c r="F397" s="16">
        <v>10.4</v>
      </c>
      <c r="G397" s="16">
        <v>7.9</v>
      </c>
      <c r="H397" s="5">
        <v>2.4</v>
      </c>
      <c r="I397" s="16">
        <v>0.82</v>
      </c>
      <c r="J397" s="14">
        <v>3.3333333333333335E-3</v>
      </c>
      <c r="K397">
        <v>6.9999999999999994E-5</v>
      </c>
      <c r="L397">
        <v>5.1282051282051282E-3</v>
      </c>
      <c r="M397" s="14">
        <v>5.5449999999999996E-3</v>
      </c>
      <c r="N397" s="14">
        <v>1.07E-3</v>
      </c>
      <c r="O397" s="14">
        <v>2.9300000000000003E-3</v>
      </c>
    </row>
    <row r="398" spans="1:15" x14ac:dyDescent="0.25">
      <c r="A398" t="s">
        <v>154</v>
      </c>
      <c r="B398" s="5">
        <v>16581</v>
      </c>
      <c r="C398" t="s">
        <v>73</v>
      </c>
      <c r="D398" t="s">
        <v>139</v>
      </c>
      <c r="E398">
        <v>10.8</v>
      </c>
      <c r="F398" s="16">
        <v>11</v>
      </c>
      <c r="G398" s="16">
        <v>8.1</v>
      </c>
      <c r="H398" s="5">
        <v>1</v>
      </c>
      <c r="I398" s="16">
        <v>2.1</v>
      </c>
      <c r="J398" s="14">
        <v>9.3333333333333341E-3</v>
      </c>
      <c r="K398">
        <v>1.2E-4</v>
      </c>
      <c r="L398">
        <v>5.1282051282051282E-3</v>
      </c>
      <c r="M398" s="14">
        <v>5.5449999999999996E-3</v>
      </c>
      <c r="N398" s="14">
        <v>1.17E-3</v>
      </c>
      <c r="O398" s="14">
        <v>1.31E-3</v>
      </c>
    </row>
    <row r="399" spans="1:15" x14ac:dyDescent="0.25">
      <c r="A399" t="s">
        <v>154</v>
      </c>
      <c r="B399" s="5">
        <v>16581</v>
      </c>
      <c r="C399" t="s">
        <v>73</v>
      </c>
      <c r="D399" t="s">
        <v>140</v>
      </c>
      <c r="E399">
        <v>7</v>
      </c>
      <c r="F399" s="16">
        <v>12.8</v>
      </c>
      <c r="G399" s="16">
        <v>8.3000000000000007</v>
      </c>
      <c r="H399" s="5">
        <v>1</v>
      </c>
      <c r="I399" s="16">
        <v>1.1000000000000001</v>
      </c>
      <c r="J399" s="14">
        <v>3.3333333333333335E-3</v>
      </c>
      <c r="K399">
        <v>1.3999999999999999E-4</v>
      </c>
      <c r="L399">
        <v>5.1282051282051282E-3</v>
      </c>
      <c r="M399" s="14">
        <v>5.5449999999999996E-3</v>
      </c>
      <c r="N399" s="14">
        <v>9.2100000000000005E-4</v>
      </c>
      <c r="O399" s="14">
        <v>8.209999999999999E-4</v>
      </c>
    </row>
    <row r="400" spans="1:15" x14ac:dyDescent="0.25">
      <c r="A400" t="s">
        <v>154</v>
      </c>
      <c r="B400" s="5">
        <v>16581</v>
      </c>
      <c r="C400" t="s">
        <v>73</v>
      </c>
      <c r="D400" t="s">
        <v>141</v>
      </c>
      <c r="E400">
        <v>8.5</v>
      </c>
      <c r="F400" s="16">
        <v>11.5</v>
      </c>
      <c r="G400" s="16">
        <v>8.1999999999999993</v>
      </c>
      <c r="H400" s="5">
        <v>1</v>
      </c>
      <c r="I400" s="16">
        <v>0.87</v>
      </c>
      <c r="J400" s="14">
        <v>3.3333333333333335E-3</v>
      </c>
      <c r="K400">
        <v>1.2E-4</v>
      </c>
      <c r="L400">
        <v>5.1282051282051282E-3</v>
      </c>
      <c r="M400" s="14">
        <v>5.5449999999999996E-3</v>
      </c>
      <c r="N400" s="14">
        <v>7.36E-4</v>
      </c>
      <c r="O400" s="14">
        <v>5.1600000000000005E-3</v>
      </c>
    </row>
    <row r="401" spans="1:15" s="7" customFormat="1" x14ac:dyDescent="0.25">
      <c r="A401" s="6"/>
      <c r="F401" s="15">
        <f>_xlfn.PERCENTILE.EXC(F390:F400,0.5)</f>
        <v>11.1</v>
      </c>
      <c r="G401" s="15">
        <f>PERCENTILE(G390:G400,0.95)</f>
        <v>8.3000000000000007</v>
      </c>
      <c r="H401" s="15">
        <f>AVERAGE(H390:H400)</f>
        <v>1.6909090909090911</v>
      </c>
      <c r="I401" s="15">
        <f>PERCENTILE(I390:I400,0.95)</f>
        <v>1.7000000000000002</v>
      </c>
      <c r="J401" s="18">
        <f t="shared" ref="J401:O401" si="32">PERCENTILE(J390:J400,0.95)</f>
        <v>1.0500000000000001E-2</v>
      </c>
      <c r="K401" s="7">
        <f t="shared" si="32"/>
        <v>4.3499999999999995E-4</v>
      </c>
      <c r="L401" s="7">
        <f t="shared" si="32"/>
        <v>1.1217948717948716E-2</v>
      </c>
      <c r="M401" s="15">
        <f t="shared" si="32"/>
        <v>5.5449999999999996E-3</v>
      </c>
      <c r="N401" s="15">
        <f t="shared" si="32"/>
        <v>1.1199999999999999E-3</v>
      </c>
      <c r="O401" s="15">
        <f t="shared" si="32"/>
        <v>4.9250000000000006E-3</v>
      </c>
    </row>
    <row r="402" spans="1:15" x14ac:dyDescent="0.25">
      <c r="A402" t="s">
        <v>155</v>
      </c>
      <c r="B402" s="5">
        <v>18001</v>
      </c>
      <c r="C402" s="5" t="s">
        <v>262</v>
      </c>
      <c r="D402" t="s">
        <v>156</v>
      </c>
      <c r="E402">
        <v>3.1</v>
      </c>
      <c r="F402" s="16">
        <v>13.3</v>
      </c>
      <c r="G402" s="5">
        <v>8</v>
      </c>
      <c r="H402" s="5">
        <v>5.2</v>
      </c>
      <c r="I402" s="19">
        <v>0.5</v>
      </c>
      <c r="J402">
        <v>5.1999999999999998E-2</v>
      </c>
      <c r="K402">
        <v>2.82E-3</v>
      </c>
      <c r="L402">
        <v>0.28205128205128205</v>
      </c>
      <c r="M402">
        <v>5.5449999999999996E-3</v>
      </c>
      <c r="N402">
        <v>6.0700000000000001E-4</v>
      </c>
      <c r="O402">
        <v>1.34E-3</v>
      </c>
    </row>
    <row r="403" spans="1:15" x14ac:dyDescent="0.25">
      <c r="A403" t="s">
        <v>155</v>
      </c>
      <c r="B403" s="5">
        <v>18001</v>
      </c>
      <c r="C403" s="5" t="s">
        <v>262</v>
      </c>
      <c r="D403" t="s">
        <v>157</v>
      </c>
      <c r="E403">
        <v>10.1</v>
      </c>
      <c r="F403" s="16">
        <v>10.7</v>
      </c>
      <c r="G403" s="5">
        <v>8.1</v>
      </c>
      <c r="H403" s="5">
        <v>17</v>
      </c>
      <c r="I403" s="19">
        <v>1.7</v>
      </c>
      <c r="J403">
        <v>6.3666666666666663E-2</v>
      </c>
      <c r="K403">
        <v>3.3800000000000002E-3</v>
      </c>
      <c r="L403">
        <v>0.15512820512820513</v>
      </c>
      <c r="M403">
        <v>5.5449999999999996E-3</v>
      </c>
      <c r="N403">
        <v>1.47E-3</v>
      </c>
      <c r="O403">
        <v>3.47E-3</v>
      </c>
    </row>
    <row r="404" spans="1:15" x14ac:dyDescent="0.25">
      <c r="A404" t="s">
        <v>155</v>
      </c>
      <c r="B404" s="5">
        <v>18001</v>
      </c>
      <c r="C404" s="5" t="s">
        <v>262</v>
      </c>
      <c r="D404" t="s">
        <v>158</v>
      </c>
      <c r="E404">
        <v>9.5</v>
      </c>
      <c r="F404" s="16">
        <v>12</v>
      </c>
      <c r="G404" s="5">
        <v>8.1</v>
      </c>
      <c r="H404" s="5">
        <v>3.5</v>
      </c>
      <c r="I404" s="19">
        <v>1.4</v>
      </c>
      <c r="J404">
        <v>4.3000000000000003E-2</v>
      </c>
      <c r="K404">
        <v>8.5999999999999998E-4</v>
      </c>
      <c r="L404">
        <v>4.1410256410256412E-2</v>
      </c>
      <c r="M404">
        <v>5.5449999999999996E-3</v>
      </c>
      <c r="N404">
        <v>1.3600000000000001E-3</v>
      </c>
      <c r="O404">
        <v>7.0599999999999994E-3</v>
      </c>
    </row>
    <row r="405" spans="1:15" x14ac:dyDescent="0.25">
      <c r="A405" t="s">
        <v>155</v>
      </c>
      <c r="B405" s="5">
        <v>18001</v>
      </c>
      <c r="C405" s="5" t="s">
        <v>262</v>
      </c>
      <c r="D405" t="s">
        <v>44</v>
      </c>
      <c r="E405">
        <v>13.6</v>
      </c>
      <c r="F405" s="16">
        <v>11.1</v>
      </c>
      <c r="G405" s="5">
        <v>8.1</v>
      </c>
      <c r="H405" s="5">
        <v>2.8</v>
      </c>
      <c r="I405" s="19">
        <v>0.25</v>
      </c>
      <c r="J405">
        <v>0.41666666666666669</v>
      </c>
      <c r="K405">
        <v>8.4000000000000003E-4</v>
      </c>
      <c r="L405">
        <v>2.9615384615384613E-2</v>
      </c>
      <c r="M405">
        <v>5.5449999999999996E-3</v>
      </c>
      <c r="N405">
        <v>1.1100000000000001E-3</v>
      </c>
      <c r="O405">
        <v>2.65E-3</v>
      </c>
    </row>
    <row r="406" spans="1:15" x14ac:dyDescent="0.25">
      <c r="A406" t="s">
        <v>155</v>
      </c>
      <c r="B406" s="5">
        <v>18001</v>
      </c>
      <c r="C406" s="5" t="s">
        <v>262</v>
      </c>
      <c r="D406" t="s">
        <v>159</v>
      </c>
      <c r="E406">
        <v>15.8</v>
      </c>
      <c r="F406" s="16">
        <v>9.1999999999999993</v>
      </c>
      <c r="G406" s="5">
        <v>8.1</v>
      </c>
      <c r="H406" s="5">
        <v>2.4</v>
      </c>
      <c r="I406" s="19">
        <v>3</v>
      </c>
      <c r="J406">
        <v>0.159</v>
      </c>
      <c r="K406">
        <v>1.8500000000000001E-3</v>
      </c>
      <c r="L406">
        <v>5.5512820512820506E-2</v>
      </c>
      <c r="M406">
        <v>5.5449999999999996E-3</v>
      </c>
      <c r="N406">
        <v>1.7600000000000001E-3</v>
      </c>
      <c r="O406">
        <v>2.6099999999999999E-3</v>
      </c>
    </row>
    <row r="407" spans="1:15" x14ac:dyDescent="0.25">
      <c r="A407" t="s">
        <v>155</v>
      </c>
      <c r="B407" s="5">
        <v>18001</v>
      </c>
      <c r="C407" s="5" t="s">
        <v>262</v>
      </c>
      <c r="D407" t="s">
        <v>160</v>
      </c>
      <c r="E407">
        <v>13.9</v>
      </c>
      <c r="F407" s="16">
        <v>10.6</v>
      </c>
      <c r="G407" s="5">
        <v>8.1</v>
      </c>
      <c r="H407" s="5">
        <v>5</v>
      </c>
      <c r="I407" s="19">
        <v>3.3</v>
      </c>
      <c r="J407">
        <v>3.3333333333333335E-3</v>
      </c>
      <c r="K407">
        <v>7.6999999999999996E-4</v>
      </c>
      <c r="L407">
        <v>2.6666666666666665E-2</v>
      </c>
      <c r="M407">
        <v>5.5449999999999996E-3</v>
      </c>
      <c r="N407">
        <v>1.3500000000000001E-3</v>
      </c>
      <c r="O407">
        <v>1.99E-3</v>
      </c>
    </row>
    <row r="408" spans="1:15" x14ac:dyDescent="0.25">
      <c r="A408" t="s">
        <v>155</v>
      </c>
      <c r="B408" s="5">
        <v>18001</v>
      </c>
      <c r="C408" s="5" t="s">
        <v>262</v>
      </c>
      <c r="D408" t="s">
        <v>161</v>
      </c>
      <c r="E408">
        <v>22.2</v>
      </c>
      <c r="F408" s="16">
        <v>7.8</v>
      </c>
      <c r="G408" s="5">
        <v>8.1</v>
      </c>
      <c r="H408" s="5">
        <v>12</v>
      </c>
      <c r="I408" s="19">
        <v>6.9</v>
      </c>
      <c r="J408">
        <v>0.29333333333333333</v>
      </c>
      <c r="K408">
        <v>3.3500000000000001E-3</v>
      </c>
      <c r="L408">
        <v>6.4102564102564111E-2</v>
      </c>
      <c r="M408">
        <v>5.5449999999999996E-3</v>
      </c>
      <c r="N408">
        <v>1.7900000000000001E-3</v>
      </c>
      <c r="O408">
        <v>2.32E-3</v>
      </c>
    </row>
    <row r="409" spans="1:15" x14ac:dyDescent="0.25">
      <c r="A409" t="s">
        <v>155</v>
      </c>
      <c r="B409" s="5">
        <v>18001</v>
      </c>
      <c r="C409" s="5" t="s">
        <v>262</v>
      </c>
      <c r="D409" t="s">
        <v>162</v>
      </c>
      <c r="E409">
        <v>19.3</v>
      </c>
      <c r="F409" s="16">
        <v>8.6999999999999993</v>
      </c>
      <c r="G409" s="5">
        <v>8.1999999999999993</v>
      </c>
      <c r="H409" s="5">
        <v>27</v>
      </c>
      <c r="I409" s="19">
        <v>4.0999999999999996</v>
      </c>
      <c r="J409">
        <v>0.03</v>
      </c>
      <c r="K409">
        <v>1.98E-3</v>
      </c>
      <c r="L409">
        <v>3.7179487179487179E-2</v>
      </c>
      <c r="M409">
        <v>5.5449999999999996E-3</v>
      </c>
      <c r="N409">
        <v>2.4700000000000004E-3</v>
      </c>
      <c r="O409">
        <v>6.8600000000000006E-3</v>
      </c>
    </row>
    <row r="410" spans="1:15" x14ac:dyDescent="0.25">
      <c r="A410" t="s">
        <v>155</v>
      </c>
      <c r="B410" s="5">
        <v>18001</v>
      </c>
      <c r="C410" s="5" t="s">
        <v>262</v>
      </c>
      <c r="D410" t="s">
        <v>163</v>
      </c>
      <c r="E410">
        <v>19.5</v>
      </c>
      <c r="F410" s="16">
        <v>8</v>
      </c>
      <c r="G410" s="5">
        <v>8.1</v>
      </c>
      <c r="H410" s="5">
        <v>102</v>
      </c>
      <c r="I410" s="19">
        <v>8.8000000000000007</v>
      </c>
      <c r="J410">
        <v>0.10666666666666667</v>
      </c>
      <c r="K410">
        <v>7.2300000000000003E-3</v>
      </c>
      <c r="L410">
        <v>0.16666666666666666</v>
      </c>
      <c r="M410">
        <v>5.5449999999999996E-3</v>
      </c>
      <c r="N410">
        <v>1.66E-3</v>
      </c>
      <c r="O410">
        <v>5.9500000000000004E-3</v>
      </c>
    </row>
    <row r="411" spans="1:15" x14ac:dyDescent="0.25">
      <c r="A411" t="s">
        <v>155</v>
      </c>
      <c r="B411" s="5">
        <v>18001</v>
      </c>
      <c r="C411" s="5" t="s">
        <v>262</v>
      </c>
      <c r="D411" t="s">
        <v>164</v>
      </c>
      <c r="E411">
        <v>15.4</v>
      </c>
      <c r="F411" s="16">
        <v>9.9</v>
      </c>
      <c r="G411" s="5">
        <v>8.1</v>
      </c>
      <c r="H411" s="5">
        <v>13</v>
      </c>
      <c r="I411" s="19">
        <v>6.2</v>
      </c>
      <c r="J411">
        <v>0.10666666666666667</v>
      </c>
      <c r="K411">
        <v>1.9499999999999999E-3</v>
      </c>
      <c r="L411">
        <v>6.0256410256410257E-2</v>
      </c>
      <c r="M411">
        <v>5.5449999999999996E-3</v>
      </c>
      <c r="N411">
        <v>2.0600000000000002E-3</v>
      </c>
      <c r="O411">
        <v>2.14E-3</v>
      </c>
    </row>
    <row r="412" spans="1:15" x14ac:dyDescent="0.25">
      <c r="A412" t="s">
        <v>155</v>
      </c>
      <c r="B412" s="5">
        <v>18001</v>
      </c>
      <c r="C412" s="5" t="s">
        <v>262</v>
      </c>
      <c r="D412" t="s">
        <v>165</v>
      </c>
      <c r="E412">
        <v>8.6999999999999993</v>
      </c>
      <c r="F412" s="16">
        <v>11.2</v>
      </c>
      <c r="G412" s="5">
        <v>8</v>
      </c>
      <c r="H412" s="5">
        <v>2</v>
      </c>
      <c r="I412" s="19">
        <v>4.9000000000000004</v>
      </c>
      <c r="J412">
        <v>3.1666666666666669E-2</v>
      </c>
      <c r="K412">
        <v>2.7999999999999998E-4</v>
      </c>
      <c r="L412">
        <v>1.7948717948717947E-2</v>
      </c>
      <c r="M412">
        <v>5.5449999999999996E-3</v>
      </c>
      <c r="N412">
        <v>6.1200000000000002E-4</v>
      </c>
      <c r="O412">
        <v>1.5900000000000001E-3</v>
      </c>
    </row>
    <row r="413" spans="1:15" x14ac:dyDescent="0.25">
      <c r="A413" t="s">
        <v>155</v>
      </c>
      <c r="B413" s="5">
        <v>18001</v>
      </c>
      <c r="C413" s="5" t="s">
        <v>262</v>
      </c>
      <c r="D413" t="s">
        <v>166</v>
      </c>
      <c r="E413">
        <v>7</v>
      </c>
      <c r="F413" s="16">
        <v>11.1</v>
      </c>
      <c r="G413" s="5">
        <v>8</v>
      </c>
      <c r="H413" s="5">
        <v>18</v>
      </c>
      <c r="I413" s="19">
        <v>2</v>
      </c>
      <c r="J413">
        <v>5.3333333333333337E-2</v>
      </c>
      <c r="K413">
        <v>6.9999999999999994E-5</v>
      </c>
      <c r="L413">
        <v>5.1282051282051282E-3</v>
      </c>
      <c r="M413">
        <v>5.5449999999999996E-3</v>
      </c>
      <c r="N413">
        <v>1.5499999999999999E-3</v>
      </c>
      <c r="O413">
        <v>1.5100000000000001E-3</v>
      </c>
    </row>
    <row r="414" spans="1:15" s="7" customFormat="1" x14ac:dyDescent="0.25">
      <c r="A414" s="6"/>
      <c r="F414" s="15">
        <f>_xlfn.PERCENTILE.EXC(F402:F413,0.5)</f>
        <v>10.649999999999999</v>
      </c>
      <c r="G414" s="15">
        <f>PERCENTILE(G402:G413,0.95)</f>
        <v>8.1449999999999996</v>
      </c>
      <c r="H414" s="15">
        <f>AVERAGE(H402:H413)</f>
        <v>17.491666666666667</v>
      </c>
      <c r="I414" s="18">
        <f>PERCENTILE(I402:I413,0.95)</f>
        <v>7.754999999999999</v>
      </c>
      <c r="J414" s="18">
        <f t="shared" ref="J414:O414" si="33">PERCENTILE(J402:J413,0.95)</f>
        <v>0.34883333333333327</v>
      </c>
      <c r="K414" s="7">
        <f t="shared" si="33"/>
        <v>5.1124999999999973E-3</v>
      </c>
      <c r="L414" s="7">
        <f t="shared" si="33"/>
        <v>0.21858974358974351</v>
      </c>
      <c r="M414" s="15">
        <f t="shared" si="33"/>
        <v>5.5449999999999996E-3</v>
      </c>
      <c r="N414" s="15">
        <f t="shared" si="33"/>
        <v>2.2445E-3</v>
      </c>
      <c r="O414" s="15">
        <f t="shared" si="33"/>
        <v>6.9499999999999996E-3</v>
      </c>
    </row>
    <row r="415" spans="1:15" x14ac:dyDescent="0.25">
      <c r="A415" t="s">
        <v>167</v>
      </c>
      <c r="B415" s="5">
        <v>18003</v>
      </c>
      <c r="C415" s="5" t="s">
        <v>262</v>
      </c>
      <c r="D415" t="s">
        <v>156</v>
      </c>
      <c r="E415">
        <v>1.9</v>
      </c>
      <c r="F415" s="16">
        <v>13.4</v>
      </c>
      <c r="G415" s="16">
        <v>8.1</v>
      </c>
      <c r="H415" s="5">
        <v>4.4000000000000004</v>
      </c>
      <c r="I415" s="16">
        <v>0.9</v>
      </c>
      <c r="J415" s="21">
        <v>0.128</v>
      </c>
      <c r="K415">
        <v>2.5400000000000002E-3</v>
      </c>
      <c r="L415">
        <v>0.22307692307692306</v>
      </c>
      <c r="M415" s="14">
        <v>5.5449999999999996E-3</v>
      </c>
      <c r="N415" s="14">
        <v>8.5700000000000001E-4</v>
      </c>
      <c r="O415" s="14">
        <v>2.63E-3</v>
      </c>
    </row>
    <row r="416" spans="1:15" x14ac:dyDescent="0.25">
      <c r="A416" t="s">
        <v>167</v>
      </c>
      <c r="B416" s="5">
        <v>18003</v>
      </c>
      <c r="C416" s="5" t="s">
        <v>262</v>
      </c>
      <c r="D416" t="s">
        <v>157</v>
      </c>
      <c r="E416">
        <v>9.4</v>
      </c>
      <c r="F416" s="16">
        <v>10</v>
      </c>
      <c r="G416" s="16">
        <v>8</v>
      </c>
      <c r="H416" s="5">
        <v>84</v>
      </c>
      <c r="I416" s="16">
        <v>4.7</v>
      </c>
      <c r="J416" s="21">
        <v>7.6333333333333336E-2</v>
      </c>
      <c r="K416">
        <v>3.8700000000000002E-3</v>
      </c>
      <c r="L416">
        <v>0.23461538461538461</v>
      </c>
      <c r="M416" s="14">
        <v>2.2200000000000001E-2</v>
      </c>
      <c r="N416" s="14">
        <v>1.7099999999999999E-3</v>
      </c>
      <c r="O416" s="14">
        <v>1.5699999999999999E-2</v>
      </c>
    </row>
    <row r="417" spans="1:15" x14ac:dyDescent="0.25">
      <c r="A417" t="s">
        <v>167</v>
      </c>
      <c r="B417" s="5">
        <v>18003</v>
      </c>
      <c r="C417" s="5" t="s">
        <v>262</v>
      </c>
      <c r="D417" t="s">
        <v>158</v>
      </c>
      <c r="E417">
        <v>9.5</v>
      </c>
      <c r="F417" s="16">
        <v>12.2</v>
      </c>
      <c r="G417" s="16">
        <v>8.1</v>
      </c>
      <c r="H417" s="5">
        <v>3.5</v>
      </c>
      <c r="I417" s="16">
        <v>1.6</v>
      </c>
      <c r="J417" s="21">
        <v>4.5666666666666668E-2</v>
      </c>
      <c r="K417">
        <v>8.0999999999999996E-4</v>
      </c>
      <c r="L417">
        <v>3.9102564102564102E-2</v>
      </c>
      <c r="M417" s="14">
        <v>5.5449999999999996E-3</v>
      </c>
      <c r="N417" s="14">
        <v>1.7900000000000001E-3</v>
      </c>
      <c r="O417" s="14">
        <v>5.9000000000000007E-3</v>
      </c>
    </row>
    <row r="418" spans="1:15" x14ac:dyDescent="0.25">
      <c r="A418" t="s">
        <v>167</v>
      </c>
      <c r="B418" s="5">
        <v>18003</v>
      </c>
      <c r="C418" s="5" t="s">
        <v>262</v>
      </c>
      <c r="D418" t="s">
        <v>160</v>
      </c>
      <c r="E418">
        <v>13.4</v>
      </c>
      <c r="F418" s="16">
        <v>8.9</v>
      </c>
      <c r="G418" s="16">
        <v>8</v>
      </c>
      <c r="H418" s="5">
        <v>6</v>
      </c>
      <c r="I418" s="16">
        <v>5.6</v>
      </c>
      <c r="J418" s="21">
        <v>0.33999999999999997</v>
      </c>
      <c r="K418">
        <v>1.102E-2</v>
      </c>
      <c r="L418">
        <v>0.49358974358974356</v>
      </c>
      <c r="M418" s="14">
        <v>5.5449999999999996E-3</v>
      </c>
      <c r="N418" s="14">
        <v>1.89E-3</v>
      </c>
      <c r="O418" s="14">
        <v>4.1200000000000004E-3</v>
      </c>
    </row>
    <row r="419" spans="1:15" x14ac:dyDescent="0.25">
      <c r="A419" t="s">
        <v>167</v>
      </c>
      <c r="B419" s="5">
        <v>18003</v>
      </c>
      <c r="C419" s="5" t="s">
        <v>262</v>
      </c>
      <c r="D419" t="s">
        <v>161</v>
      </c>
      <c r="E419">
        <v>20.8</v>
      </c>
      <c r="F419" s="17">
        <v>3.4</v>
      </c>
      <c r="G419" s="16">
        <v>8</v>
      </c>
      <c r="H419" s="5">
        <v>8</v>
      </c>
      <c r="I419" s="17">
        <v>7.7</v>
      </c>
      <c r="J419" s="21">
        <v>0.13333333333333333</v>
      </c>
      <c r="K419">
        <v>4.4000000000000003E-3</v>
      </c>
      <c r="L419">
        <v>0.11538461538461538</v>
      </c>
      <c r="M419" s="14">
        <v>5.5449999999999996E-3</v>
      </c>
      <c r="N419" s="14">
        <v>1.2199999999999999E-3</v>
      </c>
      <c r="O419" s="14">
        <v>2.3599999999999997E-3</v>
      </c>
    </row>
    <row r="420" spans="1:15" x14ac:dyDescent="0.25">
      <c r="A420" t="s">
        <v>167</v>
      </c>
      <c r="B420" s="5">
        <v>18003</v>
      </c>
      <c r="C420" s="5" t="s">
        <v>262</v>
      </c>
      <c r="D420" t="s">
        <v>162</v>
      </c>
      <c r="E420">
        <v>18.600000000000001</v>
      </c>
      <c r="F420" s="16">
        <v>7.5</v>
      </c>
      <c r="G420" s="16">
        <v>8.1</v>
      </c>
      <c r="H420" s="5">
        <v>6</v>
      </c>
      <c r="I420" s="16">
        <v>5.3</v>
      </c>
      <c r="J420" s="21">
        <v>7.6666666666666675E-2</v>
      </c>
      <c r="K420">
        <v>4.96E-3</v>
      </c>
      <c r="L420">
        <v>0.12179487179487179</v>
      </c>
      <c r="M420" s="14">
        <v>5.5449999999999996E-3</v>
      </c>
      <c r="N420" s="14">
        <v>2.2400000000000002E-3</v>
      </c>
      <c r="O420" s="14">
        <v>3.1700000000000001E-3</v>
      </c>
    </row>
    <row r="421" spans="1:15" x14ac:dyDescent="0.25">
      <c r="A421" t="s">
        <v>167</v>
      </c>
      <c r="B421" s="5">
        <v>18003</v>
      </c>
      <c r="C421" s="5" t="s">
        <v>262</v>
      </c>
      <c r="D421" t="s">
        <v>163</v>
      </c>
      <c r="E421">
        <v>18.7</v>
      </c>
      <c r="F421" s="16">
        <v>7.7</v>
      </c>
      <c r="G421" s="16">
        <v>7.9</v>
      </c>
      <c r="H421" s="5">
        <v>48</v>
      </c>
      <c r="I421" s="17">
        <v>11</v>
      </c>
      <c r="J421" s="21">
        <v>0.25333333333333335</v>
      </c>
      <c r="K421">
        <v>1.0120000000000001E-2</v>
      </c>
      <c r="L421">
        <v>0.38461538461538458</v>
      </c>
      <c r="M421" s="14">
        <v>5.5449999999999996E-3</v>
      </c>
      <c r="N421" s="14">
        <v>3.8900000000000002E-3</v>
      </c>
      <c r="O421" s="14">
        <v>1.2999999999999999E-2</v>
      </c>
    </row>
    <row r="422" spans="1:15" x14ac:dyDescent="0.25">
      <c r="A422" t="s">
        <v>167</v>
      </c>
      <c r="B422" s="5">
        <v>18003</v>
      </c>
      <c r="C422" s="5" t="s">
        <v>262</v>
      </c>
      <c r="D422" t="s">
        <v>164</v>
      </c>
      <c r="E422">
        <v>14.1</v>
      </c>
      <c r="F422" s="16">
        <v>8.1999999999999993</v>
      </c>
      <c r="G422" s="16">
        <v>7.9</v>
      </c>
      <c r="H422" s="5">
        <v>5</v>
      </c>
      <c r="I422" s="17">
        <v>6.9</v>
      </c>
      <c r="J422" s="21">
        <v>0.3666666666666667</v>
      </c>
      <c r="K422">
        <v>1.6400000000000001E-2</v>
      </c>
      <c r="L422">
        <v>0.87179487179487181</v>
      </c>
      <c r="M422" s="14">
        <v>5.5449999999999996E-3</v>
      </c>
      <c r="N422" s="14">
        <v>2.7400000000000002E-3</v>
      </c>
      <c r="O422" s="14">
        <v>3.5999999999999999E-3</v>
      </c>
    </row>
    <row r="423" spans="1:15" x14ac:dyDescent="0.25">
      <c r="A423" t="s">
        <v>167</v>
      </c>
      <c r="B423" s="5">
        <v>18003</v>
      </c>
      <c r="C423" s="5" t="s">
        <v>262</v>
      </c>
      <c r="D423" t="s">
        <v>165</v>
      </c>
      <c r="E423">
        <v>9</v>
      </c>
      <c r="F423" s="16">
        <v>10.3</v>
      </c>
      <c r="G423" s="16">
        <v>8</v>
      </c>
      <c r="H423" s="5">
        <v>8</v>
      </c>
      <c r="I423" s="16">
        <v>5.9</v>
      </c>
      <c r="J423" s="21">
        <v>0.1</v>
      </c>
      <c r="K423">
        <v>2.8700000000000002E-3</v>
      </c>
      <c r="L423">
        <v>0.17948717948717949</v>
      </c>
      <c r="M423" s="14">
        <v>5.5449999999999996E-3</v>
      </c>
      <c r="N423" s="14">
        <v>1.74E-3</v>
      </c>
      <c r="O423" s="14">
        <v>1.29E-2</v>
      </c>
    </row>
    <row r="424" spans="1:15" x14ac:dyDescent="0.25">
      <c r="A424" t="s">
        <v>167</v>
      </c>
      <c r="B424" s="5">
        <v>18003</v>
      </c>
      <c r="C424" s="5" t="s">
        <v>262</v>
      </c>
      <c r="D424" t="s">
        <v>166</v>
      </c>
      <c r="E424">
        <v>6.9</v>
      </c>
      <c r="F424" s="16">
        <v>9.8000000000000007</v>
      </c>
      <c r="G424" s="16">
        <v>8.1</v>
      </c>
      <c r="H424" s="5">
        <v>9</v>
      </c>
      <c r="I424" s="16">
        <v>4.2</v>
      </c>
      <c r="J424" s="21">
        <v>0.16333333333333336</v>
      </c>
      <c r="K424">
        <v>5.8799999999999998E-3</v>
      </c>
      <c r="L424">
        <v>0.34615384615384615</v>
      </c>
      <c r="M424" s="14">
        <v>5.5449999999999996E-3</v>
      </c>
      <c r="N424" s="14">
        <v>1.98E-3</v>
      </c>
      <c r="O424" s="14">
        <v>3.1099999999999999E-3</v>
      </c>
    </row>
    <row r="425" spans="1:15" s="7" customFormat="1" x14ac:dyDescent="0.25">
      <c r="A425" s="6"/>
      <c r="F425" s="15">
        <f>_xlfn.PERCENTILE.EXC(F415:F424,0.5)</f>
        <v>9.3500000000000014</v>
      </c>
      <c r="G425" s="15">
        <f>PERCENTILE(G415:G424,0.95)</f>
        <v>8.1</v>
      </c>
      <c r="H425" s="15">
        <f>AVERAGE(H415:H424)</f>
        <v>18.190000000000001</v>
      </c>
      <c r="I425" s="18">
        <f>PERCENTILE(I415:I424,0.95)</f>
        <v>9.514999999999997</v>
      </c>
      <c r="J425" s="18">
        <f t="shared" ref="J425:O425" si="34">PERCENTILE(J415:J424,0.95)</f>
        <v>0.35466666666666663</v>
      </c>
      <c r="K425" s="7">
        <f t="shared" si="34"/>
        <v>1.3978999999999995E-2</v>
      </c>
      <c r="L425" s="7">
        <f t="shared" si="34"/>
        <v>0.70160256410256372</v>
      </c>
      <c r="M425" s="15">
        <f t="shared" si="34"/>
        <v>1.4705249999999984E-2</v>
      </c>
      <c r="N425" s="15">
        <f t="shared" si="34"/>
        <v>3.3724999999999988E-3</v>
      </c>
      <c r="O425" s="15">
        <f t="shared" si="34"/>
        <v>1.4484999999999996E-2</v>
      </c>
    </row>
    <row r="426" spans="1:15" x14ac:dyDescent="0.25">
      <c r="A426" t="s">
        <v>168</v>
      </c>
      <c r="B426" s="5">
        <v>18005</v>
      </c>
      <c r="C426" s="5" t="s">
        <v>262</v>
      </c>
      <c r="D426" t="s">
        <v>156</v>
      </c>
      <c r="E426">
        <v>2.4</v>
      </c>
      <c r="F426" s="16">
        <v>13.5</v>
      </c>
      <c r="G426" s="16">
        <v>8</v>
      </c>
      <c r="H426" s="5">
        <v>13.6</v>
      </c>
      <c r="I426" s="16">
        <v>1.2</v>
      </c>
      <c r="J426" s="21">
        <v>6.933333333333333E-2</v>
      </c>
      <c r="K426">
        <v>4.6299999999999996E-3</v>
      </c>
      <c r="L426">
        <v>0.491025641025641</v>
      </c>
      <c r="M426" s="14">
        <v>5.5449999999999996E-3</v>
      </c>
      <c r="N426" s="14">
        <v>7.3899999999999997E-4</v>
      </c>
      <c r="O426" s="14">
        <v>2.5299999999999997E-3</v>
      </c>
    </row>
    <row r="427" spans="1:15" x14ac:dyDescent="0.25">
      <c r="A427" t="s">
        <v>168</v>
      </c>
      <c r="B427" s="5">
        <v>18005</v>
      </c>
      <c r="C427" s="5" t="s">
        <v>262</v>
      </c>
      <c r="D427" t="s">
        <v>157</v>
      </c>
      <c r="E427">
        <v>11.1</v>
      </c>
      <c r="F427" s="16">
        <v>10.1</v>
      </c>
      <c r="G427" s="16">
        <v>8</v>
      </c>
      <c r="H427" s="5">
        <v>4</v>
      </c>
      <c r="I427" s="16">
        <v>2.8</v>
      </c>
      <c r="J427" s="21">
        <v>8.7000000000000008E-2</v>
      </c>
      <c r="K427">
        <v>6.3299999999999997E-3</v>
      </c>
      <c r="L427">
        <v>0.3371794871794872</v>
      </c>
      <c r="M427" s="14">
        <v>5.5449999999999996E-3</v>
      </c>
      <c r="N427" s="14">
        <v>1.2900000000000001E-3</v>
      </c>
      <c r="O427" s="14">
        <v>5.5500000000000002E-3</v>
      </c>
    </row>
    <row r="428" spans="1:15" x14ac:dyDescent="0.25">
      <c r="A428" t="s">
        <v>168</v>
      </c>
      <c r="B428" s="5">
        <v>18005</v>
      </c>
      <c r="C428" s="5" t="s">
        <v>262</v>
      </c>
      <c r="D428" t="s">
        <v>158</v>
      </c>
      <c r="E428">
        <v>8.9</v>
      </c>
      <c r="F428" s="16">
        <v>12.8</v>
      </c>
      <c r="G428" s="16">
        <v>8</v>
      </c>
      <c r="H428" s="5">
        <v>3</v>
      </c>
      <c r="I428" s="16">
        <v>2</v>
      </c>
      <c r="J428" s="21">
        <v>5.2666666666666674E-2</v>
      </c>
      <c r="K428">
        <v>1.83E-3</v>
      </c>
      <c r="L428">
        <v>0.11525641025641024</v>
      </c>
      <c r="M428" s="14">
        <v>5.5449999999999996E-3</v>
      </c>
      <c r="N428" s="14">
        <v>1.4499999999999999E-3</v>
      </c>
      <c r="O428" s="14">
        <v>5.5700000000000003E-3</v>
      </c>
    </row>
    <row r="429" spans="1:15" x14ac:dyDescent="0.25">
      <c r="A429" t="s">
        <v>168</v>
      </c>
      <c r="B429" s="5">
        <v>18005</v>
      </c>
      <c r="C429" s="5" t="s">
        <v>262</v>
      </c>
      <c r="D429" t="s">
        <v>160</v>
      </c>
      <c r="E429">
        <v>0</v>
      </c>
      <c r="F429" s="16">
        <v>9.3000000000000007</v>
      </c>
      <c r="G429" s="16">
        <v>8.1</v>
      </c>
      <c r="H429" s="5">
        <v>6</v>
      </c>
      <c r="I429" s="16">
        <v>2.5</v>
      </c>
      <c r="J429" s="21">
        <v>0.16766666666666666</v>
      </c>
      <c r="K429">
        <v>1.6299999999999999E-3</v>
      </c>
      <c r="L429">
        <v>0.16794871794871796</v>
      </c>
      <c r="M429" s="14">
        <v>5.5449999999999996E-3</v>
      </c>
      <c r="N429" s="14">
        <v>1.2199999999999999E-3</v>
      </c>
      <c r="O429" s="14">
        <v>3.3E-3</v>
      </c>
    </row>
    <row r="430" spans="1:15" x14ac:dyDescent="0.25">
      <c r="A430" t="s">
        <v>168</v>
      </c>
      <c r="B430" s="5">
        <v>18005</v>
      </c>
      <c r="C430" s="5" t="s">
        <v>262</v>
      </c>
      <c r="D430" t="s">
        <v>161</v>
      </c>
      <c r="E430">
        <v>22.6</v>
      </c>
      <c r="F430" s="16">
        <v>6.8</v>
      </c>
      <c r="G430" s="16">
        <v>7.8</v>
      </c>
      <c r="H430" s="5">
        <v>20.5</v>
      </c>
      <c r="I430" s="17">
        <v>7</v>
      </c>
      <c r="J430" s="21">
        <v>0.24</v>
      </c>
      <c r="K430">
        <v>3.0200000000000001E-3</v>
      </c>
      <c r="L430">
        <v>0.10897435897435898</v>
      </c>
      <c r="M430" s="14">
        <v>5.5449999999999996E-3</v>
      </c>
      <c r="N430" s="14">
        <v>2.5099999999999996E-3</v>
      </c>
      <c r="O430" s="14">
        <v>4.9400000000000008E-3</v>
      </c>
    </row>
    <row r="431" spans="1:15" x14ac:dyDescent="0.25">
      <c r="A431" t="s">
        <v>168</v>
      </c>
      <c r="B431" s="5">
        <v>18005</v>
      </c>
      <c r="C431" s="5" t="s">
        <v>262</v>
      </c>
      <c r="D431" t="s">
        <v>162</v>
      </c>
      <c r="E431">
        <v>19.899999999999999</v>
      </c>
      <c r="F431" s="16">
        <v>8.6999999999999993</v>
      </c>
      <c r="G431" s="16">
        <v>8.1999999999999993</v>
      </c>
      <c r="H431" s="5">
        <v>23</v>
      </c>
      <c r="I431" s="17">
        <v>6.8</v>
      </c>
      <c r="J431" s="14">
        <v>3.3333333333333335E-3</v>
      </c>
      <c r="K431">
        <v>7.1199999999999996E-3</v>
      </c>
      <c r="L431">
        <v>0.12820512820512822</v>
      </c>
      <c r="M431" s="14">
        <v>5.5449999999999996E-3</v>
      </c>
      <c r="N431" s="14">
        <v>1.8E-3</v>
      </c>
      <c r="O431" s="14">
        <v>4.9000000000000007E-3</v>
      </c>
    </row>
    <row r="432" spans="1:15" x14ac:dyDescent="0.25">
      <c r="A432" t="s">
        <v>168</v>
      </c>
      <c r="B432" s="5">
        <v>18005</v>
      </c>
      <c r="C432" s="5" t="s">
        <v>262</v>
      </c>
      <c r="D432" t="s">
        <v>163</v>
      </c>
      <c r="E432">
        <v>18.3</v>
      </c>
      <c r="F432" s="16">
        <v>8.8000000000000007</v>
      </c>
      <c r="G432" s="16">
        <v>8</v>
      </c>
      <c r="H432" s="5">
        <v>84</v>
      </c>
      <c r="I432" s="17">
        <v>8.6999999999999993</v>
      </c>
      <c r="J432" s="21">
        <v>0.21333333333333335</v>
      </c>
      <c r="K432">
        <v>1.2699999999999999E-2</v>
      </c>
      <c r="L432">
        <v>0.39743589743589741</v>
      </c>
      <c r="M432" s="14">
        <v>5.5449999999999996E-3</v>
      </c>
      <c r="N432" s="14">
        <v>4.1099999999999999E-3</v>
      </c>
      <c r="O432" s="14">
        <v>1.55E-2</v>
      </c>
    </row>
    <row r="433" spans="1:15" x14ac:dyDescent="0.25">
      <c r="A433" t="s">
        <v>168</v>
      </c>
      <c r="B433" s="5">
        <v>18005</v>
      </c>
      <c r="C433" s="5" t="s">
        <v>262</v>
      </c>
      <c r="D433" t="s">
        <v>164</v>
      </c>
      <c r="E433">
        <v>14.6</v>
      </c>
      <c r="F433" s="16">
        <v>9.6999999999999993</v>
      </c>
      <c r="G433" s="16">
        <v>8.1</v>
      </c>
      <c r="H433" s="5">
        <v>12.5</v>
      </c>
      <c r="I433" s="17">
        <v>8.1</v>
      </c>
      <c r="J433" s="21">
        <v>0.18</v>
      </c>
      <c r="K433">
        <v>5.0899999999999999E-3</v>
      </c>
      <c r="L433">
        <v>0.16666666666666666</v>
      </c>
      <c r="M433" s="14">
        <v>5.5449999999999996E-3</v>
      </c>
      <c r="N433" s="14">
        <v>1.33E-3</v>
      </c>
      <c r="O433" s="14">
        <v>6.0800000000000003E-3</v>
      </c>
    </row>
    <row r="434" spans="1:15" x14ac:dyDescent="0.25">
      <c r="A434" t="s">
        <v>168</v>
      </c>
      <c r="B434" s="5">
        <v>18005</v>
      </c>
      <c r="C434" s="5" t="s">
        <v>262</v>
      </c>
      <c r="D434" t="s">
        <v>165</v>
      </c>
      <c r="E434">
        <v>8.9</v>
      </c>
      <c r="F434" s="16">
        <v>11.1</v>
      </c>
      <c r="G434" s="16">
        <v>8</v>
      </c>
      <c r="H434" s="5">
        <v>9</v>
      </c>
      <c r="I434" s="16">
        <v>4.5</v>
      </c>
      <c r="J434" s="21">
        <v>3.6666666666666667E-2</v>
      </c>
      <c r="K434">
        <v>8.0000000000000007E-5</v>
      </c>
      <c r="L434">
        <v>5.1282051282051282E-3</v>
      </c>
      <c r="M434" s="14">
        <v>5.5449999999999996E-3</v>
      </c>
      <c r="N434" s="14">
        <v>1.24E-3</v>
      </c>
      <c r="O434" s="14">
        <v>3.2000000000000002E-3</v>
      </c>
    </row>
    <row r="435" spans="1:15" x14ac:dyDescent="0.25">
      <c r="A435" t="s">
        <v>168</v>
      </c>
      <c r="B435" s="5">
        <v>18005</v>
      </c>
      <c r="C435" s="5" t="s">
        <v>262</v>
      </c>
      <c r="D435" t="s">
        <v>166</v>
      </c>
      <c r="E435">
        <v>5.2</v>
      </c>
      <c r="F435" s="16">
        <v>11.4</v>
      </c>
      <c r="G435" s="16">
        <v>8.1</v>
      </c>
      <c r="H435" s="5">
        <v>15</v>
      </c>
      <c r="I435" s="16">
        <v>4.3</v>
      </c>
      <c r="J435" s="21">
        <v>0.10333333333333333</v>
      </c>
      <c r="K435">
        <v>1.07E-3</v>
      </c>
      <c r="L435">
        <v>7.179487179487179E-2</v>
      </c>
      <c r="M435" s="14">
        <v>5.5449999999999996E-3</v>
      </c>
      <c r="N435" s="14">
        <v>1.3600000000000001E-3</v>
      </c>
      <c r="O435" s="14">
        <v>2.3500000000000001E-3</v>
      </c>
    </row>
    <row r="436" spans="1:15" s="7" customFormat="1" x14ac:dyDescent="0.25">
      <c r="A436" s="6"/>
      <c r="F436" s="15">
        <f>_xlfn.PERCENTILE.EXC(F426:F435,0.5)</f>
        <v>9.8999999999999986</v>
      </c>
      <c r="G436" s="15">
        <f>PERCENTILE(G426:G435,0.95)</f>
        <v>8.1549999999999994</v>
      </c>
      <c r="H436" s="15">
        <f>AVERAGE(H426:H435)</f>
        <v>19.059999999999999</v>
      </c>
      <c r="I436" s="18">
        <f>PERCENTILE(I426:I435,0.95)</f>
        <v>8.43</v>
      </c>
      <c r="J436" s="18">
        <f t="shared" ref="J436:O436" si="35">PERCENTILE(J426:J435,0.95)</f>
        <v>0.22799999999999998</v>
      </c>
      <c r="K436" s="7">
        <f t="shared" si="35"/>
        <v>1.0188999999999993E-2</v>
      </c>
      <c r="L436" s="7">
        <f t="shared" si="35"/>
        <v>0.44891025641025628</v>
      </c>
      <c r="M436" s="15">
        <f t="shared" si="35"/>
        <v>5.5449999999999996E-3</v>
      </c>
      <c r="N436" s="15">
        <f t="shared" si="35"/>
        <v>3.389999999999998E-3</v>
      </c>
      <c r="O436" s="15">
        <f t="shared" si="35"/>
        <v>1.126099999999999E-2</v>
      </c>
    </row>
    <row r="437" spans="1:15" x14ac:dyDescent="0.25">
      <c r="A437" t="s">
        <v>169</v>
      </c>
      <c r="B437" s="5">
        <v>21083</v>
      </c>
      <c r="C437" s="5" t="s">
        <v>262</v>
      </c>
      <c r="D437" t="s">
        <v>170</v>
      </c>
      <c r="E437">
        <v>2</v>
      </c>
      <c r="F437" s="16">
        <v>12.4</v>
      </c>
      <c r="G437" s="16">
        <v>7.8</v>
      </c>
      <c r="H437" s="5">
        <v>4</v>
      </c>
      <c r="I437" s="16">
        <v>1.8</v>
      </c>
      <c r="J437" s="21">
        <v>5.3333333333333337E-2</v>
      </c>
      <c r="K437">
        <v>5.1700000000000001E-3</v>
      </c>
      <c r="L437">
        <v>0.8948717948717948</v>
      </c>
      <c r="M437" s="14">
        <v>5.5449999999999996E-3</v>
      </c>
      <c r="N437" s="14">
        <v>3.5799999999999997E-4</v>
      </c>
      <c r="O437" s="14">
        <v>1.9399999999999999E-3</v>
      </c>
    </row>
    <row r="438" spans="1:15" x14ac:dyDescent="0.25">
      <c r="A438" t="s">
        <v>169</v>
      </c>
      <c r="B438" s="5">
        <v>21083</v>
      </c>
      <c r="C438" s="5" t="s">
        <v>262</v>
      </c>
      <c r="D438" t="s">
        <v>171</v>
      </c>
      <c r="E438">
        <v>9.1</v>
      </c>
      <c r="F438" s="16">
        <v>10.8</v>
      </c>
      <c r="G438" s="16">
        <v>7.9</v>
      </c>
      <c r="H438" s="5">
        <v>4.4000000000000004</v>
      </c>
      <c r="I438" s="16">
        <v>1.4</v>
      </c>
      <c r="J438" s="21">
        <v>8.3000000000000004E-2</v>
      </c>
      <c r="K438">
        <v>4.5100000000000001E-3</v>
      </c>
      <c r="L438">
        <v>0.35128205128205131</v>
      </c>
      <c r="M438" s="14">
        <v>5.5449999999999996E-3</v>
      </c>
      <c r="N438" s="14">
        <v>1.17E-3</v>
      </c>
      <c r="O438" s="14">
        <v>4.9299999999999995E-3</v>
      </c>
    </row>
    <row r="439" spans="1:15" x14ac:dyDescent="0.25">
      <c r="A439" t="s">
        <v>169</v>
      </c>
      <c r="B439" s="5">
        <v>21083</v>
      </c>
      <c r="C439" s="5" t="s">
        <v>262</v>
      </c>
      <c r="D439" t="s">
        <v>172</v>
      </c>
      <c r="E439">
        <v>13</v>
      </c>
      <c r="F439" s="16">
        <v>9.5</v>
      </c>
      <c r="G439" s="16">
        <v>7.8</v>
      </c>
      <c r="H439" s="5">
        <v>8.4</v>
      </c>
      <c r="I439" s="16">
        <v>1.8</v>
      </c>
      <c r="J439" s="21">
        <v>7.6666666666666675E-2</v>
      </c>
      <c r="K439">
        <v>4.9199999999999999E-3</v>
      </c>
      <c r="L439">
        <v>0.35641025641025642</v>
      </c>
      <c r="M439" s="14">
        <v>9.6100000000000005E-2</v>
      </c>
      <c r="N439" s="14">
        <v>2.4100000000000002E-3</v>
      </c>
      <c r="O439" s="14">
        <v>1.2199999999999999E-2</v>
      </c>
    </row>
    <row r="440" spans="1:15" x14ac:dyDescent="0.25">
      <c r="A440" t="s">
        <v>169</v>
      </c>
      <c r="B440" s="5">
        <v>21083</v>
      </c>
      <c r="C440" s="5" t="s">
        <v>262</v>
      </c>
      <c r="D440" t="s">
        <v>173</v>
      </c>
      <c r="E440">
        <v>10.6</v>
      </c>
      <c r="F440" s="16">
        <v>8.8000000000000007</v>
      </c>
      <c r="G440" s="16">
        <v>7.9</v>
      </c>
      <c r="H440" s="5">
        <v>5.6</v>
      </c>
      <c r="I440" s="16">
        <v>2.6</v>
      </c>
      <c r="J440" s="21">
        <v>0.49666666666666665</v>
      </c>
      <c r="K440">
        <v>2.3999999999999998E-3</v>
      </c>
      <c r="L440">
        <v>0.16666666666666666</v>
      </c>
      <c r="M440" s="14">
        <v>5.5449999999999996E-3</v>
      </c>
      <c r="N440" s="14">
        <v>1.4599999999999999E-3</v>
      </c>
      <c r="O440" s="14">
        <v>7.8499999999999993E-3</v>
      </c>
    </row>
    <row r="441" spans="1:15" x14ac:dyDescent="0.25">
      <c r="A441" t="s">
        <v>169</v>
      </c>
      <c r="B441" s="5">
        <v>21083</v>
      </c>
      <c r="C441" s="5" t="s">
        <v>262</v>
      </c>
      <c r="D441" t="s">
        <v>174</v>
      </c>
      <c r="E441">
        <v>19.5</v>
      </c>
      <c r="F441" s="16">
        <v>6.5</v>
      </c>
      <c r="G441" s="16">
        <v>7.8</v>
      </c>
      <c r="H441" s="5">
        <v>13</v>
      </c>
      <c r="I441" s="16">
        <v>5.9</v>
      </c>
      <c r="J441" s="21">
        <v>0.4</v>
      </c>
      <c r="K441">
        <v>1.43E-2</v>
      </c>
      <c r="L441">
        <v>0.64102564102564097</v>
      </c>
      <c r="M441" s="14">
        <v>5.5449999999999996E-3</v>
      </c>
      <c r="N441" s="14">
        <v>1.6200000000000001E-3</v>
      </c>
      <c r="O441" s="14">
        <v>1.04E-2</v>
      </c>
    </row>
    <row r="442" spans="1:15" x14ac:dyDescent="0.25">
      <c r="A442" t="s">
        <v>169</v>
      </c>
      <c r="B442" s="5">
        <v>21083</v>
      </c>
      <c r="C442" s="5" t="s">
        <v>262</v>
      </c>
      <c r="D442" t="s">
        <v>175</v>
      </c>
      <c r="E442">
        <v>16.100000000000001</v>
      </c>
      <c r="F442" s="16">
        <v>6.1</v>
      </c>
      <c r="G442" s="16">
        <v>7.8</v>
      </c>
      <c r="H442" s="5">
        <v>8</v>
      </c>
      <c r="I442" s="16">
        <v>5.6</v>
      </c>
      <c r="J442" s="21">
        <v>0.3666666666666667</v>
      </c>
      <c r="K442">
        <v>6.9100000000000003E-3</v>
      </c>
      <c r="L442">
        <v>0.39743589743589741</v>
      </c>
      <c r="M442" s="14">
        <v>5.5449999999999996E-3</v>
      </c>
      <c r="N442" s="14">
        <v>1.25E-3</v>
      </c>
      <c r="O442" s="14">
        <v>3.9399999999999999E-3</v>
      </c>
    </row>
    <row r="443" spans="1:15" x14ac:dyDescent="0.25">
      <c r="A443" t="s">
        <v>169</v>
      </c>
      <c r="B443" s="5">
        <v>21083</v>
      </c>
      <c r="C443" s="5" t="s">
        <v>262</v>
      </c>
      <c r="D443" t="s">
        <v>126</v>
      </c>
      <c r="E443">
        <v>21.2</v>
      </c>
      <c r="F443" s="16">
        <v>7</v>
      </c>
      <c r="G443" s="16">
        <v>7.9</v>
      </c>
      <c r="H443" s="5">
        <v>9.1999999999999993</v>
      </c>
      <c r="I443" s="16">
        <v>4.4000000000000004</v>
      </c>
      <c r="J443" s="14">
        <v>3.3333333333333335E-3</v>
      </c>
      <c r="K443">
        <v>9.2599999999999991E-3</v>
      </c>
      <c r="L443">
        <v>0.29487179487179488</v>
      </c>
      <c r="M443" s="14">
        <v>5.5449999999999996E-3</v>
      </c>
      <c r="N443" s="14">
        <v>1.3500000000000001E-3</v>
      </c>
      <c r="O443" s="14">
        <v>3.48E-3</v>
      </c>
    </row>
    <row r="444" spans="1:15" x14ac:dyDescent="0.25">
      <c r="A444" t="s">
        <v>169</v>
      </c>
      <c r="B444" s="5">
        <v>21083</v>
      </c>
      <c r="C444" s="5" t="s">
        <v>262</v>
      </c>
      <c r="D444" t="s">
        <v>176</v>
      </c>
      <c r="E444">
        <v>18.7</v>
      </c>
      <c r="F444" s="16">
        <v>7.8</v>
      </c>
      <c r="G444" s="16">
        <v>8</v>
      </c>
      <c r="H444" s="5">
        <v>5.2</v>
      </c>
      <c r="I444" s="16">
        <v>3.5</v>
      </c>
      <c r="J444" s="21">
        <v>0.4</v>
      </c>
      <c r="K444">
        <v>6.7499999999999999E-3</v>
      </c>
      <c r="L444">
        <v>0.20512820512820512</v>
      </c>
      <c r="M444" s="14">
        <v>5.5449999999999996E-3</v>
      </c>
      <c r="N444" s="14">
        <v>1.0200000000000001E-3</v>
      </c>
      <c r="O444" s="14">
        <v>9.0100000000000006E-3</v>
      </c>
    </row>
    <row r="445" spans="1:15" x14ac:dyDescent="0.25">
      <c r="A445" t="s">
        <v>169</v>
      </c>
      <c r="B445" s="5">
        <v>21083</v>
      </c>
      <c r="C445" s="5" t="s">
        <v>262</v>
      </c>
      <c r="D445" t="s">
        <v>177</v>
      </c>
      <c r="E445">
        <v>10.4</v>
      </c>
      <c r="F445" s="16">
        <v>10.7</v>
      </c>
      <c r="G445" s="16">
        <v>7.7</v>
      </c>
      <c r="H445" s="5">
        <v>38</v>
      </c>
      <c r="I445" s="16">
        <v>3.8</v>
      </c>
      <c r="J445" s="21">
        <v>5.3333333333333337E-2</v>
      </c>
      <c r="K445">
        <v>6.2E-4</v>
      </c>
      <c r="L445">
        <v>6.9230769230769221E-2</v>
      </c>
      <c r="M445" s="14">
        <v>5.5449999999999996E-3</v>
      </c>
      <c r="N445" s="14">
        <v>2.0600000000000002E-3</v>
      </c>
      <c r="O445" s="14">
        <v>4.8200000000000005E-3</v>
      </c>
    </row>
    <row r="446" spans="1:15" x14ac:dyDescent="0.25">
      <c r="A446" t="s">
        <v>169</v>
      </c>
      <c r="B446" s="5">
        <v>21083</v>
      </c>
      <c r="C446" s="5" t="s">
        <v>262</v>
      </c>
      <c r="D446" t="s">
        <v>178</v>
      </c>
      <c r="E446">
        <v>10.9</v>
      </c>
      <c r="F446" s="16">
        <v>10.199999999999999</v>
      </c>
      <c r="G446" s="16">
        <v>7.6</v>
      </c>
      <c r="H446" s="5">
        <v>12</v>
      </c>
      <c r="I446" s="16">
        <v>3.5</v>
      </c>
      <c r="J446" s="21">
        <v>0.17666666666666667</v>
      </c>
      <c r="K446">
        <v>4.3899999999999998E-3</v>
      </c>
      <c r="L446">
        <v>0.58974358974358976</v>
      </c>
      <c r="M446" s="14">
        <v>5.5449999999999996E-3</v>
      </c>
      <c r="N446" s="14">
        <v>8.4099999999999995E-4</v>
      </c>
      <c r="O446" s="14">
        <v>6.6600000000000001E-3</v>
      </c>
    </row>
    <row r="447" spans="1:15" x14ac:dyDescent="0.25">
      <c r="A447" t="s">
        <v>169</v>
      </c>
      <c r="B447" s="5">
        <v>21083</v>
      </c>
      <c r="C447" s="5" t="s">
        <v>262</v>
      </c>
      <c r="D447" t="s">
        <v>179</v>
      </c>
      <c r="E447">
        <v>7.4</v>
      </c>
      <c r="F447" s="16">
        <v>10.199999999999999</v>
      </c>
      <c r="G447" s="16">
        <v>7.8</v>
      </c>
      <c r="H447" s="5">
        <v>5.5</v>
      </c>
      <c r="I447" s="16">
        <v>4.3</v>
      </c>
      <c r="J447" s="21">
        <v>5.3333333333333337E-2</v>
      </c>
      <c r="K447">
        <v>4.47E-3</v>
      </c>
      <c r="L447">
        <v>0.5</v>
      </c>
      <c r="M447" s="14">
        <v>5.5449999999999996E-3</v>
      </c>
      <c r="N447" s="14">
        <v>1.66E-3</v>
      </c>
      <c r="O447" s="14">
        <v>1.03E-2</v>
      </c>
    </row>
    <row r="448" spans="1:15" s="7" customFormat="1" x14ac:dyDescent="0.25">
      <c r="A448" s="6"/>
      <c r="F448" s="15">
        <f>_xlfn.PERCENTILE.EXC(F437:F447,0.5)</f>
        <v>9.5</v>
      </c>
      <c r="G448" s="15">
        <f>PERCENTILE(G437:G447,0.95)</f>
        <v>7.95</v>
      </c>
      <c r="H448" s="15">
        <f>AVERAGE(H437:H447)</f>
        <v>10.299999999999999</v>
      </c>
      <c r="I448" s="15">
        <f>PERCENTILE(I437:I447,0.95)</f>
        <v>5.75</v>
      </c>
      <c r="J448" s="18">
        <f t="shared" ref="J448:O448" si="36">PERCENTILE(J437:J447,0.95)</f>
        <v>0.44833333333333336</v>
      </c>
      <c r="K448" s="7">
        <f t="shared" si="36"/>
        <v>1.1779999999999999E-2</v>
      </c>
      <c r="L448" s="7">
        <f t="shared" si="36"/>
        <v>0.76794871794871788</v>
      </c>
      <c r="M448" s="15">
        <f t="shared" si="36"/>
        <v>5.0822500000000007E-2</v>
      </c>
      <c r="N448" s="15">
        <f t="shared" si="36"/>
        <v>2.235E-3</v>
      </c>
      <c r="O448" s="15">
        <f t="shared" si="36"/>
        <v>1.1299999999999999E-2</v>
      </c>
    </row>
    <row r="449" spans="1:15" x14ac:dyDescent="0.25">
      <c r="A449" t="s">
        <v>180</v>
      </c>
      <c r="B449" s="5">
        <v>21085</v>
      </c>
      <c r="C449" s="5" t="s">
        <v>262</v>
      </c>
      <c r="D449" t="s">
        <v>170</v>
      </c>
      <c r="E449">
        <v>4.5999999999999996</v>
      </c>
      <c r="F449" s="16">
        <v>11.9</v>
      </c>
      <c r="G449" s="5">
        <v>7.7</v>
      </c>
      <c r="H449" s="5">
        <v>4.4000000000000004</v>
      </c>
      <c r="I449">
        <v>1.9</v>
      </c>
      <c r="J449" s="23">
        <v>7.3333333333333334E-2</v>
      </c>
      <c r="K449">
        <v>3.31E-3</v>
      </c>
      <c r="L449">
        <v>0.58205128205128209</v>
      </c>
      <c r="M449">
        <v>5.5449999999999996E-3</v>
      </c>
      <c r="N449">
        <v>4.7299999999999995E-4</v>
      </c>
      <c r="O449">
        <v>1.24E-3</v>
      </c>
    </row>
    <row r="450" spans="1:15" x14ac:dyDescent="0.25">
      <c r="A450" t="s">
        <v>180</v>
      </c>
      <c r="B450" s="5">
        <v>21085</v>
      </c>
      <c r="C450" s="5" t="s">
        <v>262</v>
      </c>
      <c r="D450" t="s">
        <v>171</v>
      </c>
      <c r="E450">
        <v>8.1999999999999993</v>
      </c>
      <c r="F450" s="16">
        <v>12.2</v>
      </c>
      <c r="G450" s="5">
        <v>7.9</v>
      </c>
      <c r="H450" s="5">
        <v>1</v>
      </c>
      <c r="I450">
        <v>1.9</v>
      </c>
      <c r="J450" s="23">
        <v>9.3666666666666676E-2</v>
      </c>
      <c r="K450">
        <v>2.4199999999999998E-3</v>
      </c>
      <c r="L450">
        <v>0.20256410256410257</v>
      </c>
      <c r="M450">
        <v>5.5449999999999996E-3</v>
      </c>
      <c r="N450">
        <v>8.3299999999999997E-4</v>
      </c>
      <c r="O450">
        <v>1.4E-3</v>
      </c>
    </row>
    <row r="451" spans="1:15" x14ac:dyDescent="0.25">
      <c r="A451" t="s">
        <v>180</v>
      </c>
      <c r="B451" s="5">
        <v>21085</v>
      </c>
      <c r="C451" s="5" t="s">
        <v>262</v>
      </c>
      <c r="D451" t="s">
        <v>172</v>
      </c>
      <c r="E451">
        <v>11.3</v>
      </c>
      <c r="F451" s="16">
        <v>11.7</v>
      </c>
      <c r="G451" s="5">
        <v>8</v>
      </c>
      <c r="H451" s="5">
        <v>3.2</v>
      </c>
      <c r="I451">
        <v>1.7</v>
      </c>
      <c r="J451" s="23">
        <v>6.9000000000000006E-2</v>
      </c>
      <c r="K451">
        <v>1.23E-3</v>
      </c>
      <c r="L451">
        <v>6.4615384615384616E-2</v>
      </c>
      <c r="M451">
        <v>5.5449999999999996E-3</v>
      </c>
      <c r="N451">
        <v>1.06E-3</v>
      </c>
      <c r="O451">
        <v>1.83E-3</v>
      </c>
    </row>
    <row r="452" spans="1:15" x14ac:dyDescent="0.25">
      <c r="A452" t="s">
        <v>180</v>
      </c>
      <c r="B452" s="5">
        <v>21085</v>
      </c>
      <c r="C452" s="5" t="s">
        <v>262</v>
      </c>
      <c r="D452" t="s">
        <v>173</v>
      </c>
      <c r="E452">
        <v>13.6</v>
      </c>
      <c r="F452" s="16">
        <v>13.5</v>
      </c>
      <c r="G452" s="5">
        <v>8.1999999999999993</v>
      </c>
      <c r="H452" s="5">
        <v>6</v>
      </c>
      <c r="I452">
        <v>3</v>
      </c>
      <c r="J452" s="23">
        <v>0.255</v>
      </c>
      <c r="K452">
        <v>2.4399999999999999E-3</v>
      </c>
      <c r="L452">
        <v>6.8846153846153835E-2</v>
      </c>
      <c r="M452">
        <v>5.5449999999999996E-3</v>
      </c>
      <c r="N452">
        <v>1.1899999999999999E-3</v>
      </c>
      <c r="O452">
        <v>3.7400000000000003E-3</v>
      </c>
    </row>
    <row r="453" spans="1:15" x14ac:dyDescent="0.25">
      <c r="A453" t="s">
        <v>180</v>
      </c>
      <c r="B453" s="5">
        <v>21085</v>
      </c>
      <c r="C453" s="5" t="s">
        <v>262</v>
      </c>
      <c r="D453" t="s">
        <v>159</v>
      </c>
      <c r="E453">
        <v>16.600000000000001</v>
      </c>
      <c r="F453" s="16">
        <v>9.3000000000000007</v>
      </c>
      <c r="G453" s="5">
        <v>7.9</v>
      </c>
      <c r="H453" s="5">
        <v>5.2</v>
      </c>
      <c r="I453">
        <v>2.8</v>
      </c>
      <c r="J453" s="23">
        <v>0.19400000000000001</v>
      </c>
      <c r="K453">
        <v>2.96E-3</v>
      </c>
      <c r="L453">
        <v>0.13076923076923075</v>
      </c>
      <c r="M453">
        <v>5.5449999999999996E-3</v>
      </c>
      <c r="N453">
        <v>1.15E-3</v>
      </c>
      <c r="O453">
        <v>2.8399999999999996E-3</v>
      </c>
    </row>
    <row r="454" spans="1:15" x14ac:dyDescent="0.25">
      <c r="A454" t="s">
        <v>180</v>
      </c>
      <c r="B454" s="5">
        <v>21085</v>
      </c>
      <c r="C454" s="5" t="s">
        <v>262</v>
      </c>
      <c r="D454" t="s">
        <v>174</v>
      </c>
      <c r="E454">
        <v>21.3</v>
      </c>
      <c r="F454" s="16">
        <v>8.1</v>
      </c>
      <c r="G454" s="5">
        <v>8</v>
      </c>
      <c r="H454" s="5">
        <v>10.5</v>
      </c>
      <c r="I454">
        <v>4.5999999999999996</v>
      </c>
      <c r="J454" s="23">
        <v>0.3666666666666667</v>
      </c>
      <c r="K454">
        <v>8.0999999999999996E-3</v>
      </c>
      <c r="L454">
        <v>0.20512820512820512</v>
      </c>
      <c r="M454">
        <v>5.5449999999999996E-3</v>
      </c>
      <c r="N454">
        <v>1.3500000000000001E-3</v>
      </c>
      <c r="O454">
        <v>2.2699999999999999E-3</v>
      </c>
    </row>
    <row r="455" spans="1:15" x14ac:dyDescent="0.25">
      <c r="A455" t="s">
        <v>180</v>
      </c>
      <c r="B455" s="5">
        <v>21085</v>
      </c>
      <c r="C455" s="5" t="s">
        <v>262</v>
      </c>
      <c r="D455" t="s">
        <v>175</v>
      </c>
      <c r="E455">
        <v>21.9</v>
      </c>
      <c r="F455" s="16">
        <v>8.4</v>
      </c>
      <c r="G455" s="5">
        <v>7.8</v>
      </c>
      <c r="H455" s="5">
        <v>6</v>
      </c>
      <c r="I455">
        <v>5.3</v>
      </c>
      <c r="J455" s="23">
        <v>0.08</v>
      </c>
      <c r="K455">
        <v>9.7999999999999997E-4</v>
      </c>
      <c r="L455">
        <v>3.7179487179487179E-2</v>
      </c>
      <c r="M455">
        <v>5.5449999999999996E-3</v>
      </c>
      <c r="N455">
        <v>1.65E-3</v>
      </c>
      <c r="O455">
        <v>7.6E-3</v>
      </c>
    </row>
    <row r="456" spans="1:15" x14ac:dyDescent="0.25">
      <c r="A456" t="s">
        <v>180</v>
      </c>
      <c r="B456" s="5">
        <v>21085</v>
      </c>
      <c r="C456" s="5" t="s">
        <v>262</v>
      </c>
      <c r="D456" t="s">
        <v>126</v>
      </c>
      <c r="E456">
        <v>23.8</v>
      </c>
      <c r="F456" s="16">
        <v>8.3000000000000007</v>
      </c>
      <c r="G456" s="5">
        <v>8</v>
      </c>
      <c r="H456" s="5">
        <v>9.6</v>
      </c>
      <c r="I456">
        <v>3.6</v>
      </c>
      <c r="J456" s="23">
        <v>3.3333333333333335E-3</v>
      </c>
      <c r="K456">
        <v>4.5700000000000003E-3</v>
      </c>
      <c r="L456">
        <v>9.7435897435897437E-2</v>
      </c>
      <c r="M456">
        <v>5.5449999999999996E-3</v>
      </c>
      <c r="N456">
        <v>1.7099999999999999E-3</v>
      </c>
      <c r="O456">
        <v>2.6700000000000001E-3</v>
      </c>
    </row>
    <row r="457" spans="1:15" x14ac:dyDescent="0.25">
      <c r="A457" t="s">
        <v>180</v>
      </c>
      <c r="B457" s="5">
        <v>21085</v>
      </c>
      <c r="C457" s="5" t="s">
        <v>262</v>
      </c>
      <c r="D457" t="s">
        <v>176</v>
      </c>
      <c r="E457">
        <v>21.7</v>
      </c>
      <c r="F457" s="16">
        <v>8.5</v>
      </c>
      <c r="G457" s="5">
        <v>8</v>
      </c>
      <c r="H457" s="5">
        <v>12.4</v>
      </c>
      <c r="I457">
        <v>2.6</v>
      </c>
      <c r="J457" s="23">
        <v>0.29666666666666669</v>
      </c>
      <c r="K457">
        <v>2.97E-3</v>
      </c>
      <c r="L457">
        <v>7.3076923076923081E-2</v>
      </c>
      <c r="M457">
        <v>5.5449999999999996E-3</v>
      </c>
      <c r="N457">
        <v>2.5899999999999999E-3</v>
      </c>
      <c r="O457">
        <v>1.8E-3</v>
      </c>
    </row>
    <row r="458" spans="1:15" x14ac:dyDescent="0.25">
      <c r="A458" t="s">
        <v>180</v>
      </c>
      <c r="B458" s="5">
        <v>21085</v>
      </c>
      <c r="C458" s="5" t="s">
        <v>262</v>
      </c>
      <c r="D458" t="s">
        <v>177</v>
      </c>
      <c r="E458">
        <v>10.4</v>
      </c>
      <c r="F458" s="16">
        <v>10.9</v>
      </c>
      <c r="G458" s="5">
        <v>7.8</v>
      </c>
      <c r="H458" s="5">
        <v>121</v>
      </c>
      <c r="I458">
        <v>2.5</v>
      </c>
      <c r="J458" s="23">
        <v>5.3333333333333337E-2</v>
      </c>
      <c r="K458">
        <v>4.2000000000000002E-4</v>
      </c>
      <c r="L458">
        <v>3.7179487179487179E-2</v>
      </c>
      <c r="M458">
        <v>5.5449999999999996E-3</v>
      </c>
      <c r="N458">
        <v>4.7099999999999996E-4</v>
      </c>
      <c r="O458">
        <v>1.9300000000000001E-2</v>
      </c>
    </row>
    <row r="459" spans="1:15" x14ac:dyDescent="0.25">
      <c r="A459" t="s">
        <v>180</v>
      </c>
      <c r="B459" s="5">
        <v>21085</v>
      </c>
      <c r="C459" s="5" t="s">
        <v>262</v>
      </c>
      <c r="D459" t="s">
        <v>178</v>
      </c>
      <c r="E459">
        <v>9.8000000000000007</v>
      </c>
      <c r="F459" s="16">
        <v>10.7</v>
      </c>
      <c r="G459" s="5">
        <v>7.8</v>
      </c>
      <c r="H459" s="5">
        <v>3.33</v>
      </c>
      <c r="I459">
        <v>2.5</v>
      </c>
      <c r="J459" s="23">
        <v>0.17666666666666667</v>
      </c>
      <c r="K459">
        <v>2.2100000000000002E-3</v>
      </c>
      <c r="L459">
        <v>0.20512820512820512</v>
      </c>
      <c r="M459">
        <v>5.5449999999999996E-3</v>
      </c>
      <c r="N459">
        <v>8.4499999999999994E-4</v>
      </c>
      <c r="O459">
        <v>1.6399999999999998E-2</v>
      </c>
    </row>
    <row r="460" spans="1:15" x14ac:dyDescent="0.25">
      <c r="A460" t="s">
        <v>180</v>
      </c>
      <c r="B460" s="5">
        <v>21085</v>
      </c>
      <c r="C460" s="5" t="s">
        <v>262</v>
      </c>
      <c r="D460" t="s">
        <v>179</v>
      </c>
      <c r="E460">
        <v>8.3000000000000007</v>
      </c>
      <c r="F460" s="16">
        <v>10.8</v>
      </c>
      <c r="G460" s="5">
        <v>7.8</v>
      </c>
      <c r="H460" s="5">
        <v>13.5</v>
      </c>
      <c r="I460">
        <v>3.3</v>
      </c>
      <c r="J460" s="23">
        <v>6.3333333333333339E-2</v>
      </c>
      <c r="K460">
        <v>3.2000000000000002E-3</v>
      </c>
      <c r="L460">
        <v>0.33333333333333331</v>
      </c>
      <c r="M460">
        <v>5.5449999999999996E-3</v>
      </c>
      <c r="N460">
        <v>1.17E-3</v>
      </c>
      <c r="O460">
        <v>1.7899999999999999E-2</v>
      </c>
    </row>
    <row r="461" spans="1:15" s="7" customFormat="1" x14ac:dyDescent="0.25">
      <c r="A461" s="6"/>
      <c r="F461" s="15">
        <f>_xlfn.PERCENTILE.EXC(F449:F460,0.5)</f>
        <v>10.75</v>
      </c>
      <c r="G461" s="15">
        <f>PERCENTILE(G449:G460,0.95)</f>
        <v>8.09</v>
      </c>
      <c r="H461" s="15">
        <f>AVERAGE(H449:H460)</f>
        <v>16.34416666666667</v>
      </c>
      <c r="I461" s="15">
        <f>PERCENTILE(I449:I460,0.95)</f>
        <v>4.9149999999999991</v>
      </c>
      <c r="J461" s="18">
        <f t="shared" ref="J461:O461" si="37">PERCENTILE(J449:J460,0.95)</f>
        <v>0.32816666666666666</v>
      </c>
      <c r="K461" s="7">
        <f t="shared" si="37"/>
        <v>6.1584999999999973E-3</v>
      </c>
      <c r="L461" s="7">
        <f t="shared" si="37"/>
        <v>0.44525641025641011</v>
      </c>
      <c r="M461" s="15">
        <f t="shared" si="37"/>
        <v>5.5449999999999996E-3</v>
      </c>
      <c r="N461" s="15">
        <f t="shared" si="37"/>
        <v>2.1059999999999994E-3</v>
      </c>
      <c r="O461" s="15">
        <f t="shared" si="37"/>
        <v>1.8529999999999998E-2</v>
      </c>
    </row>
    <row r="462" spans="1:15" x14ac:dyDescent="0.25">
      <c r="A462" t="s">
        <v>181</v>
      </c>
      <c r="B462" s="5">
        <v>25053</v>
      </c>
      <c r="C462" s="5" t="s">
        <v>262</v>
      </c>
      <c r="D462" t="s">
        <v>123</v>
      </c>
      <c r="E462" s="14">
        <v>4.4000000000000004</v>
      </c>
      <c r="F462" s="16">
        <v>12.2</v>
      </c>
      <c r="G462" s="16">
        <v>7.8</v>
      </c>
      <c r="H462" s="5">
        <v>14</v>
      </c>
      <c r="I462" s="16">
        <v>0.25</v>
      </c>
      <c r="J462" s="21">
        <v>6.433333333333334E-2</v>
      </c>
      <c r="K462">
        <v>3.6999999999999999E-4</v>
      </c>
      <c r="L462">
        <v>5.2051282051282045E-2</v>
      </c>
      <c r="M462" s="14">
        <v>5.5449999999999996E-3</v>
      </c>
      <c r="N462" s="14">
        <v>9.8299999999999993E-4</v>
      </c>
      <c r="O462" s="14">
        <v>4.7300000000000007E-3</v>
      </c>
    </row>
    <row r="463" spans="1:15" x14ac:dyDescent="0.25">
      <c r="A463" t="s">
        <v>181</v>
      </c>
      <c r="B463" s="5">
        <v>25053</v>
      </c>
      <c r="C463" s="5" t="s">
        <v>262</v>
      </c>
      <c r="D463" t="s">
        <v>182</v>
      </c>
      <c r="E463" s="14">
        <v>7.3</v>
      </c>
      <c r="F463" s="16">
        <v>11.8</v>
      </c>
      <c r="G463" s="16">
        <v>8</v>
      </c>
      <c r="H463" s="5">
        <v>3</v>
      </c>
      <c r="I463" s="16">
        <v>0.7</v>
      </c>
      <c r="J463" s="14">
        <v>1.7433333333333335E-2</v>
      </c>
      <c r="K463">
        <v>4.0000000000000002E-4</v>
      </c>
      <c r="L463">
        <v>2.8333333333333335E-2</v>
      </c>
      <c r="M463" s="14">
        <v>5.5449999999999996E-3</v>
      </c>
      <c r="N463" s="14">
        <v>1.48E-3</v>
      </c>
      <c r="O463" s="14">
        <v>5.0300000000000006E-3</v>
      </c>
    </row>
    <row r="464" spans="1:15" x14ac:dyDescent="0.25">
      <c r="A464" t="s">
        <v>181</v>
      </c>
      <c r="B464" s="5">
        <v>25053</v>
      </c>
      <c r="C464" s="5" t="s">
        <v>262</v>
      </c>
      <c r="D464" t="s">
        <v>124</v>
      </c>
      <c r="E464" s="14">
        <v>10.5</v>
      </c>
      <c r="F464" s="16">
        <v>11.2</v>
      </c>
      <c r="G464" s="16">
        <v>8.1</v>
      </c>
      <c r="H464" s="5">
        <v>5.6</v>
      </c>
      <c r="I464" s="16">
        <v>1.5</v>
      </c>
      <c r="J464" s="14">
        <v>2.3666666666666669E-2</v>
      </c>
      <c r="K464">
        <v>1.2E-4</v>
      </c>
      <c r="L464">
        <v>5.1282051282051282E-3</v>
      </c>
      <c r="M464" s="14">
        <v>5.5449999999999996E-3</v>
      </c>
      <c r="N464" s="14">
        <v>6.9199999999999991E-4</v>
      </c>
      <c r="O464" s="14">
        <v>3.6900000000000001E-3</v>
      </c>
    </row>
    <row r="465" spans="1:15" x14ac:dyDescent="0.25">
      <c r="A465" t="s">
        <v>181</v>
      </c>
      <c r="B465" s="5">
        <v>25053</v>
      </c>
      <c r="C465" s="5" t="s">
        <v>262</v>
      </c>
      <c r="D465" t="s">
        <v>88</v>
      </c>
      <c r="E465" s="14">
        <v>20.8</v>
      </c>
      <c r="F465" s="16">
        <v>9.1999999999999993</v>
      </c>
      <c r="G465" s="16">
        <v>7.9</v>
      </c>
      <c r="H465" s="5">
        <v>8</v>
      </c>
      <c r="I465" s="16">
        <v>1.2</v>
      </c>
      <c r="J465" s="14">
        <v>1.2E-2</v>
      </c>
      <c r="K465">
        <v>1.6000000000000001E-4</v>
      </c>
      <c r="L465">
        <v>5.1282051282051282E-3</v>
      </c>
      <c r="M465" s="14">
        <v>5.5449999999999996E-3</v>
      </c>
      <c r="N465" s="14">
        <v>1.23E-3</v>
      </c>
      <c r="O465" s="14">
        <v>6.2699999999999995E-3</v>
      </c>
    </row>
    <row r="466" spans="1:15" x14ac:dyDescent="0.25">
      <c r="A466" t="s">
        <v>181</v>
      </c>
      <c r="B466" s="5">
        <v>25053</v>
      </c>
      <c r="C466" s="5" t="s">
        <v>262</v>
      </c>
      <c r="D466" t="s">
        <v>183</v>
      </c>
      <c r="E466" s="14">
        <v>25</v>
      </c>
      <c r="F466" s="16">
        <v>10.3</v>
      </c>
      <c r="G466" s="16">
        <v>8.4</v>
      </c>
      <c r="H466" s="5">
        <v>11.6</v>
      </c>
      <c r="I466" s="16">
        <v>0.25</v>
      </c>
      <c r="J466" s="14">
        <v>0.01</v>
      </c>
      <c r="K466">
        <v>3.48E-3</v>
      </c>
      <c r="L466">
        <v>2.9487179487179487E-2</v>
      </c>
      <c r="M466" s="14">
        <v>5.5449999999999996E-3</v>
      </c>
      <c r="N466" s="14">
        <v>1.8500000000000001E-3</v>
      </c>
      <c r="O466" s="14">
        <v>4.3800000000000002E-3</v>
      </c>
    </row>
    <row r="467" spans="1:15" x14ac:dyDescent="0.25">
      <c r="A467" t="s">
        <v>181</v>
      </c>
      <c r="B467" s="5">
        <v>25053</v>
      </c>
      <c r="C467" s="5" t="s">
        <v>262</v>
      </c>
      <c r="D467" t="s">
        <v>184</v>
      </c>
      <c r="E467" s="14">
        <v>23.7</v>
      </c>
      <c r="F467" s="16">
        <v>8.4</v>
      </c>
      <c r="G467" s="16">
        <v>8</v>
      </c>
      <c r="H467" s="5">
        <v>21.6</v>
      </c>
      <c r="I467" s="16">
        <v>2.8</v>
      </c>
      <c r="J467" s="21">
        <v>7.0000000000000007E-2</v>
      </c>
      <c r="K467">
        <v>2.4000000000000001E-4</v>
      </c>
      <c r="L467">
        <v>5.1282051282051282E-3</v>
      </c>
      <c r="M467" s="14">
        <v>5.5449999999999996E-3</v>
      </c>
      <c r="N467" s="14">
        <v>1.1299999999999999E-3</v>
      </c>
      <c r="O467" s="14">
        <v>6.0899999999999999E-3</v>
      </c>
    </row>
    <row r="468" spans="1:15" x14ac:dyDescent="0.25">
      <c r="A468" t="s">
        <v>181</v>
      </c>
      <c r="B468" s="5">
        <v>25053</v>
      </c>
      <c r="C468" s="5" t="s">
        <v>262</v>
      </c>
      <c r="D468" t="s">
        <v>185</v>
      </c>
      <c r="E468" s="14">
        <v>21.3</v>
      </c>
      <c r="F468" s="16">
        <v>9</v>
      </c>
      <c r="G468" s="16">
        <v>8.1</v>
      </c>
      <c r="H468" s="5">
        <v>6.8</v>
      </c>
      <c r="I468" s="16">
        <v>0.64</v>
      </c>
      <c r="J468" s="14">
        <v>1.0666666666666668E-2</v>
      </c>
      <c r="K468">
        <v>2.5000000000000001E-4</v>
      </c>
      <c r="L468">
        <v>5.1282051282051282E-3</v>
      </c>
      <c r="M468" s="14">
        <v>5.5449999999999996E-3</v>
      </c>
      <c r="N468" s="14">
        <v>1.1299999999999999E-3</v>
      </c>
      <c r="O468" s="14">
        <v>5.7400000000000003E-3</v>
      </c>
    </row>
    <row r="469" spans="1:15" x14ac:dyDescent="0.25">
      <c r="A469" t="s">
        <v>181</v>
      </c>
      <c r="B469" s="5">
        <v>25053</v>
      </c>
      <c r="C469" s="5" t="s">
        <v>262</v>
      </c>
      <c r="D469" t="s">
        <v>71</v>
      </c>
      <c r="E469" s="14">
        <v>14.4</v>
      </c>
      <c r="F469" s="16">
        <v>9.8000000000000007</v>
      </c>
      <c r="G469" s="16">
        <v>8.1</v>
      </c>
      <c r="H469" s="5">
        <v>37</v>
      </c>
      <c r="I469" s="16">
        <v>1.5</v>
      </c>
      <c r="J469" s="14">
        <v>7.0000000000000001E-3</v>
      </c>
      <c r="K469">
        <v>1.4999999999999999E-4</v>
      </c>
      <c r="L469">
        <v>5.1282051282051282E-3</v>
      </c>
      <c r="M469" s="14">
        <v>5.5449999999999996E-3</v>
      </c>
      <c r="N469" s="14">
        <v>1.5E-3</v>
      </c>
      <c r="O469" s="14">
        <v>9.8900000000000012E-3</v>
      </c>
    </row>
    <row r="470" spans="1:15" x14ac:dyDescent="0.25">
      <c r="A470" t="s">
        <v>181</v>
      </c>
      <c r="B470" s="5">
        <v>25053</v>
      </c>
      <c r="C470" s="5" t="s">
        <v>262</v>
      </c>
      <c r="D470" t="s">
        <v>186</v>
      </c>
      <c r="E470" s="14">
        <v>12.1</v>
      </c>
      <c r="F470" s="16">
        <v>10.6</v>
      </c>
      <c r="G470" s="16">
        <v>8</v>
      </c>
      <c r="H470" s="5">
        <v>5.5</v>
      </c>
      <c r="I470" s="16">
        <v>0.8</v>
      </c>
      <c r="J470" s="14">
        <v>3.3333333333333335E-3</v>
      </c>
      <c r="K470">
        <v>1E-4</v>
      </c>
      <c r="L470">
        <v>5.1282051282051282E-3</v>
      </c>
      <c r="M470" s="14">
        <v>5.5449999999999996E-3</v>
      </c>
      <c r="N470" s="14">
        <v>9.3999999999999997E-4</v>
      </c>
      <c r="O470" s="14">
        <v>4.7099999999999998E-3</v>
      </c>
    </row>
    <row r="471" spans="1:15" x14ac:dyDescent="0.25">
      <c r="A471" t="s">
        <v>181</v>
      </c>
      <c r="B471" s="5">
        <v>25053</v>
      </c>
      <c r="C471" s="5" t="s">
        <v>262</v>
      </c>
      <c r="D471" t="s">
        <v>187</v>
      </c>
      <c r="E471" s="14">
        <v>5.7</v>
      </c>
      <c r="F471" s="16">
        <v>11.8</v>
      </c>
      <c r="G471" s="16">
        <v>8.1999999999999993</v>
      </c>
      <c r="H471" s="5">
        <v>11</v>
      </c>
      <c r="I471" s="16">
        <v>3.2</v>
      </c>
      <c r="J471" s="14">
        <v>2.8333333333333335E-2</v>
      </c>
      <c r="K471">
        <v>1E-4</v>
      </c>
      <c r="L471">
        <v>5.1282051282051282E-3</v>
      </c>
      <c r="M471" s="14">
        <v>5.5449999999999996E-3</v>
      </c>
      <c r="N471" s="14">
        <v>1.2199999999999999E-3</v>
      </c>
      <c r="O471" s="14">
        <v>5.8200000000000005E-3</v>
      </c>
    </row>
    <row r="472" spans="1:15" s="7" customFormat="1" x14ac:dyDescent="0.25">
      <c r="A472" s="6"/>
      <c r="E472" s="15">
        <f>AVERAGE(E462:E471)</f>
        <v>14.52</v>
      </c>
      <c r="F472" s="15">
        <f>_xlfn.PERCENTILE.EXC(F462:F471,0.5)</f>
        <v>10.45</v>
      </c>
      <c r="G472" s="15">
        <f>PERCENTILE(G462:G471,0.95)</f>
        <v>8.31</v>
      </c>
      <c r="H472" s="15">
        <f>AVERAGE(H462:H471)</f>
        <v>12.41</v>
      </c>
      <c r="I472" s="15">
        <f>PERCENTILE(I462:I471,0.95)</f>
        <v>3.0199999999999996</v>
      </c>
      <c r="J472" s="18">
        <f t="shared" ref="J472:O472" si="38">PERCENTILE(J462:J471,0.95)</f>
        <v>6.7449999999999996E-2</v>
      </c>
      <c r="K472" s="7">
        <f t="shared" si="38"/>
        <v>2.0939999999999969E-3</v>
      </c>
      <c r="L472" s="7">
        <f t="shared" si="38"/>
        <v>4.1897435897435872E-2</v>
      </c>
      <c r="M472" s="15">
        <f t="shared" si="38"/>
        <v>5.5449999999999996E-3</v>
      </c>
      <c r="N472" s="15">
        <f t="shared" si="38"/>
        <v>1.6924999999999998E-3</v>
      </c>
      <c r="O472" s="15">
        <f t="shared" si="38"/>
        <v>8.2609999999999975E-3</v>
      </c>
    </row>
    <row r="473" spans="1:15" x14ac:dyDescent="0.25">
      <c r="A473" t="s">
        <v>188</v>
      </c>
      <c r="B473" s="5">
        <v>25055</v>
      </c>
      <c r="C473" s="5" t="s">
        <v>262</v>
      </c>
      <c r="D473" t="s">
        <v>123</v>
      </c>
      <c r="E473" s="14">
        <v>6.9</v>
      </c>
      <c r="F473" s="16">
        <v>11.8</v>
      </c>
      <c r="G473" s="16">
        <v>7.8</v>
      </c>
      <c r="H473" s="5">
        <v>14</v>
      </c>
      <c r="I473" s="16">
        <v>0.25</v>
      </c>
      <c r="J473" s="14">
        <v>3.3333333333333335E-3</v>
      </c>
      <c r="K473">
        <v>3.6000000000000002E-4</v>
      </c>
      <c r="L473">
        <v>4.1410256410256412E-2</v>
      </c>
      <c r="M473" s="14">
        <v>5.5449999999999996E-3</v>
      </c>
      <c r="N473" s="14">
        <v>8.4699999999999999E-4</v>
      </c>
      <c r="O473" s="14">
        <v>4.45E-3</v>
      </c>
    </row>
    <row r="474" spans="1:15" x14ac:dyDescent="0.25">
      <c r="A474" t="s">
        <v>188</v>
      </c>
      <c r="B474" s="5">
        <v>25055</v>
      </c>
      <c r="C474" s="5" t="s">
        <v>262</v>
      </c>
      <c r="D474" t="s">
        <v>182</v>
      </c>
      <c r="E474" s="14">
        <v>7.8</v>
      </c>
      <c r="F474" s="16">
        <v>11.6</v>
      </c>
      <c r="G474" s="16">
        <v>8</v>
      </c>
      <c r="H474" s="5">
        <v>9</v>
      </c>
      <c r="I474" s="16">
        <v>0.8</v>
      </c>
      <c r="J474" s="14">
        <v>2.2166666666666668E-2</v>
      </c>
      <c r="K474">
        <v>5.8E-4</v>
      </c>
      <c r="L474">
        <v>3.9743589743589741E-2</v>
      </c>
      <c r="M474" s="14">
        <v>5.5449999999999996E-3</v>
      </c>
      <c r="N474" s="14">
        <v>2.1199999999999999E-3</v>
      </c>
      <c r="O474" s="14">
        <v>5.1200000000000004E-3</v>
      </c>
    </row>
    <row r="475" spans="1:15" x14ac:dyDescent="0.25">
      <c r="A475" t="s">
        <v>188</v>
      </c>
      <c r="B475" s="5">
        <v>25055</v>
      </c>
      <c r="C475" s="5" t="s">
        <v>262</v>
      </c>
      <c r="D475" t="s">
        <v>124</v>
      </c>
      <c r="E475" s="14">
        <v>10.9</v>
      </c>
      <c r="F475" s="16">
        <v>11.1</v>
      </c>
      <c r="G475" s="16">
        <v>8</v>
      </c>
      <c r="H475" s="5">
        <v>2.4</v>
      </c>
      <c r="I475" s="16">
        <v>1.4</v>
      </c>
      <c r="J475" s="14">
        <v>0.03</v>
      </c>
      <c r="K475">
        <v>9.0000000000000006E-5</v>
      </c>
      <c r="L475">
        <v>5.1282051282051282E-3</v>
      </c>
      <c r="M475" s="14">
        <v>5.5449999999999996E-3</v>
      </c>
      <c r="N475" s="14">
        <v>9.0499999999999999E-4</v>
      </c>
      <c r="O475" s="14">
        <v>3.5800000000000003E-3</v>
      </c>
    </row>
    <row r="476" spans="1:15" x14ac:dyDescent="0.25">
      <c r="A476" t="s">
        <v>188</v>
      </c>
      <c r="B476" s="5">
        <v>25055</v>
      </c>
      <c r="C476" s="5" t="s">
        <v>262</v>
      </c>
      <c r="D476" t="s">
        <v>88</v>
      </c>
      <c r="E476" s="14">
        <v>18.899999999999999</v>
      </c>
      <c r="F476" s="16">
        <v>10.4</v>
      </c>
      <c r="G476" s="16">
        <v>7.9</v>
      </c>
      <c r="H476" s="5">
        <v>8.5</v>
      </c>
      <c r="I476" s="16">
        <v>1.4</v>
      </c>
      <c r="J476" s="14">
        <v>1.4E-2</v>
      </c>
      <c r="K476">
        <v>1.3999999999999999E-4</v>
      </c>
      <c r="L476">
        <v>5.1282051282051282E-3</v>
      </c>
      <c r="M476" s="14">
        <v>5.5449999999999996E-3</v>
      </c>
      <c r="N476" s="14">
        <v>9.1399999999999999E-4</v>
      </c>
      <c r="O476" s="14">
        <v>9.9000000000000008E-3</v>
      </c>
    </row>
    <row r="477" spans="1:15" x14ac:dyDescent="0.25">
      <c r="A477" t="s">
        <v>188</v>
      </c>
      <c r="B477" s="5">
        <v>25055</v>
      </c>
      <c r="C477" s="5" t="s">
        <v>262</v>
      </c>
      <c r="D477" t="s">
        <v>183</v>
      </c>
      <c r="E477" s="14">
        <v>25.3</v>
      </c>
      <c r="F477" s="16">
        <v>10</v>
      </c>
      <c r="G477" s="16">
        <v>8.4</v>
      </c>
      <c r="H477" s="5">
        <v>16</v>
      </c>
      <c r="I477" s="16">
        <v>1.3</v>
      </c>
      <c r="J477" s="14">
        <v>8.6666666666666663E-3</v>
      </c>
      <c r="K477">
        <v>3.0799999999999998E-3</v>
      </c>
      <c r="L477">
        <v>2.564102564102564E-2</v>
      </c>
      <c r="M477" s="14">
        <v>5.5449999999999996E-3</v>
      </c>
      <c r="N477" s="14">
        <v>9.2100000000000005E-4</v>
      </c>
      <c r="O477" s="14">
        <v>7.3499999999999998E-3</v>
      </c>
    </row>
    <row r="478" spans="1:15" x14ac:dyDescent="0.25">
      <c r="A478" t="s">
        <v>188</v>
      </c>
      <c r="B478" s="5">
        <v>25055</v>
      </c>
      <c r="C478" s="5" t="s">
        <v>262</v>
      </c>
      <c r="D478" t="s">
        <v>185</v>
      </c>
      <c r="E478" s="14">
        <v>20.8</v>
      </c>
      <c r="F478" s="16">
        <v>8.8000000000000007</v>
      </c>
      <c r="G478" s="16">
        <v>8</v>
      </c>
      <c r="H478" s="5">
        <v>4.4000000000000004</v>
      </c>
      <c r="I478" s="16">
        <v>0.67</v>
      </c>
      <c r="J478" s="14">
        <v>2.0666666666666667E-2</v>
      </c>
      <c r="K478">
        <v>4.8999999999999998E-4</v>
      </c>
      <c r="L478">
        <v>1.282051282051282E-2</v>
      </c>
      <c r="M478" s="14">
        <v>5.5449999999999996E-3</v>
      </c>
      <c r="N478" s="14">
        <v>1.07E-3</v>
      </c>
      <c r="O478" s="14">
        <v>6.3E-3</v>
      </c>
    </row>
    <row r="479" spans="1:15" x14ac:dyDescent="0.25">
      <c r="A479" t="s">
        <v>188</v>
      </c>
      <c r="B479" s="5">
        <v>25055</v>
      </c>
      <c r="C479" s="5" t="s">
        <v>262</v>
      </c>
      <c r="D479" t="s">
        <v>71</v>
      </c>
      <c r="E479" s="14">
        <v>13.2</v>
      </c>
      <c r="F479" s="16">
        <v>10.3</v>
      </c>
      <c r="G479" s="16">
        <v>8.1999999999999993</v>
      </c>
      <c r="H479" s="5">
        <v>38.5</v>
      </c>
      <c r="I479" s="16">
        <v>0.57999999999999996</v>
      </c>
      <c r="J479" s="14">
        <v>3.3333333333333335E-3</v>
      </c>
      <c r="K479">
        <v>1.8000000000000001E-4</v>
      </c>
      <c r="L479">
        <v>5.1282051282051282E-3</v>
      </c>
      <c r="M479" s="14">
        <v>5.5449999999999996E-3</v>
      </c>
      <c r="N479" s="14">
        <v>1.5300000000000001E-3</v>
      </c>
      <c r="O479" s="14">
        <v>1.0699999999999999E-2</v>
      </c>
    </row>
    <row r="480" spans="1:15" x14ac:dyDescent="0.25">
      <c r="A480" t="s">
        <v>188</v>
      </c>
      <c r="B480" s="5">
        <v>25055</v>
      </c>
      <c r="C480" s="5" t="s">
        <v>262</v>
      </c>
      <c r="D480" t="s">
        <v>186</v>
      </c>
      <c r="E480" s="14">
        <v>12.4</v>
      </c>
      <c r="F480" s="16">
        <v>10.5</v>
      </c>
      <c r="G480" s="16">
        <v>8</v>
      </c>
      <c r="H480" s="5">
        <v>10.5</v>
      </c>
      <c r="I480" s="16">
        <v>0.77</v>
      </c>
      <c r="J480" s="14">
        <v>6.6666666666666671E-3</v>
      </c>
      <c r="K480">
        <v>1.1E-4</v>
      </c>
      <c r="L480">
        <v>5.1282051282051282E-3</v>
      </c>
      <c r="M480" s="14">
        <v>5.5449999999999996E-3</v>
      </c>
      <c r="N480" s="14">
        <v>9.7900000000000005E-4</v>
      </c>
      <c r="O480" s="14">
        <v>5.1399999999999996E-3</v>
      </c>
    </row>
    <row r="481" spans="1:15" x14ac:dyDescent="0.25">
      <c r="A481" t="s">
        <v>188</v>
      </c>
      <c r="B481" s="5">
        <v>25055</v>
      </c>
      <c r="C481" s="5" t="s">
        <v>262</v>
      </c>
      <c r="D481" t="s">
        <v>187</v>
      </c>
      <c r="E481" s="14">
        <v>6</v>
      </c>
      <c r="F481" s="16">
        <v>11.8</v>
      </c>
      <c r="G481" s="16">
        <v>8.1999999999999993</v>
      </c>
      <c r="H481" s="5">
        <v>7</v>
      </c>
      <c r="I481" s="16">
        <v>2.6</v>
      </c>
      <c r="J481" s="14">
        <v>2.9666666666666668E-2</v>
      </c>
      <c r="K481">
        <v>1E-4</v>
      </c>
      <c r="L481">
        <v>5.1282051282051282E-3</v>
      </c>
      <c r="M481" s="14">
        <v>5.5449999999999996E-3</v>
      </c>
      <c r="N481" s="14">
        <v>1.15E-3</v>
      </c>
      <c r="O481" s="14">
        <v>4.3899999999999998E-3</v>
      </c>
    </row>
    <row r="482" spans="1:15" s="7" customFormat="1" x14ac:dyDescent="0.25">
      <c r="A482" s="6"/>
      <c r="E482" s="15">
        <f>AVERAGE(E473:E481)</f>
        <v>13.577777777777778</v>
      </c>
      <c r="F482" s="15">
        <f>_xlfn.PERCENTILE.EXC(F473:F481,0.5)</f>
        <v>10.5</v>
      </c>
      <c r="G482" s="15">
        <f>PERCENTILE(G473:G481,0.95)</f>
        <v>8.32</v>
      </c>
      <c r="H482" s="15">
        <f>AVERAGE(H473:H481)</f>
        <v>12.255555555555555</v>
      </c>
      <c r="I482" s="15">
        <f>PERCENTILE(I473:I481,0.95)</f>
        <v>2.1199999999999997</v>
      </c>
      <c r="J482" s="15">
        <f t="shared" ref="J482:O482" si="39">PERCENTILE(J473:J481,0.95)</f>
        <v>2.9866666666666666E-2</v>
      </c>
      <c r="K482" s="7">
        <f t="shared" si="39"/>
        <v>2.079999999999999E-3</v>
      </c>
      <c r="L482" s="7">
        <f t="shared" si="39"/>
        <v>4.0743589743589742E-2</v>
      </c>
      <c r="M482" s="15">
        <f t="shared" si="39"/>
        <v>5.5449999999999996E-3</v>
      </c>
      <c r="N482" s="15">
        <f t="shared" si="39"/>
        <v>1.8839999999999998E-3</v>
      </c>
      <c r="O482" s="15">
        <f t="shared" si="39"/>
        <v>1.038E-2</v>
      </c>
    </row>
    <row r="483" spans="1:15" x14ac:dyDescent="0.25">
      <c r="A483" t="s">
        <v>189</v>
      </c>
      <c r="B483" s="5">
        <v>29010</v>
      </c>
      <c r="C483" s="5" t="s">
        <v>262</v>
      </c>
      <c r="D483" t="s">
        <v>123</v>
      </c>
      <c r="E483">
        <v>5.7</v>
      </c>
      <c r="F483" s="16">
        <v>12.5</v>
      </c>
      <c r="G483" s="5">
        <v>7.7</v>
      </c>
      <c r="H483" s="5">
        <v>12</v>
      </c>
      <c r="I483">
        <v>0.8</v>
      </c>
      <c r="J483" s="14">
        <v>2.2000000000000002E-2</v>
      </c>
      <c r="K483">
        <v>4.0999999999999999E-4</v>
      </c>
      <c r="L483">
        <v>6.5256410256410255E-2</v>
      </c>
      <c r="M483" s="14">
        <v>5.5449999999999996E-3</v>
      </c>
      <c r="N483" s="14">
        <v>9.68E-4</v>
      </c>
      <c r="O483" s="14">
        <v>3.1099999999999999E-3</v>
      </c>
    </row>
    <row r="484" spans="1:15" x14ac:dyDescent="0.25">
      <c r="A484" t="s">
        <v>189</v>
      </c>
      <c r="B484" s="5">
        <v>29010</v>
      </c>
      <c r="C484" s="5" t="s">
        <v>262</v>
      </c>
      <c r="D484" t="s">
        <v>182</v>
      </c>
      <c r="E484">
        <v>6.9</v>
      </c>
      <c r="F484" s="16">
        <v>12.4</v>
      </c>
      <c r="G484" s="5">
        <v>8.1</v>
      </c>
      <c r="H484" s="5">
        <v>5.5</v>
      </c>
      <c r="I484">
        <v>1</v>
      </c>
      <c r="J484" s="21">
        <v>3.2033333333333337E-2</v>
      </c>
      <c r="K484">
        <v>9.0000000000000006E-5</v>
      </c>
      <c r="L484">
        <v>5.1282051282051282E-3</v>
      </c>
      <c r="M484" s="14">
        <v>5.5449999999999996E-3</v>
      </c>
      <c r="N484" s="14">
        <v>1.5499999999999999E-3</v>
      </c>
      <c r="O484" s="14">
        <v>5.0899999999999999E-3</v>
      </c>
    </row>
    <row r="485" spans="1:15" x14ac:dyDescent="0.25">
      <c r="A485" t="s">
        <v>189</v>
      </c>
      <c r="B485" s="5">
        <v>29010</v>
      </c>
      <c r="C485" s="5" t="s">
        <v>262</v>
      </c>
      <c r="D485" t="s">
        <v>124</v>
      </c>
      <c r="E485">
        <v>8</v>
      </c>
      <c r="F485" s="16">
        <v>12.2</v>
      </c>
      <c r="G485" s="5">
        <v>8.1</v>
      </c>
      <c r="H485" s="5">
        <v>18.8</v>
      </c>
      <c r="I485">
        <v>1.1000000000000001</v>
      </c>
      <c r="J485" s="21">
        <v>6.933333333333333E-2</v>
      </c>
      <c r="K485">
        <v>3.3E-4</v>
      </c>
      <c r="L485">
        <v>1.7820512820512818E-2</v>
      </c>
      <c r="M485" s="14">
        <v>5.5449999999999996E-3</v>
      </c>
      <c r="N485" s="14">
        <v>1.6000000000000001E-3</v>
      </c>
      <c r="O485" s="14">
        <v>4.7099999999999998E-3</v>
      </c>
    </row>
    <row r="486" spans="1:15" x14ac:dyDescent="0.25">
      <c r="A486" t="s">
        <v>189</v>
      </c>
      <c r="B486" s="5">
        <v>29010</v>
      </c>
      <c r="C486" s="5" t="s">
        <v>262</v>
      </c>
      <c r="D486" t="s">
        <v>55</v>
      </c>
      <c r="E486">
        <v>11</v>
      </c>
      <c r="F486" s="16">
        <v>13</v>
      </c>
      <c r="G486" s="5">
        <v>8.4</v>
      </c>
      <c r="H486" s="5">
        <v>11.2</v>
      </c>
      <c r="I486">
        <v>3</v>
      </c>
      <c r="J486" s="14">
        <v>2.5333333333333333E-2</v>
      </c>
      <c r="K486">
        <v>2.3000000000000001E-4</v>
      </c>
      <c r="L486">
        <v>5.1282051282051282E-3</v>
      </c>
      <c r="M486" s="14">
        <v>5.5449999999999996E-3</v>
      </c>
      <c r="N486" s="14">
        <v>1.8700000000000001E-3</v>
      </c>
      <c r="O486" s="14">
        <v>5.13E-3</v>
      </c>
    </row>
    <row r="487" spans="1:15" x14ac:dyDescent="0.25">
      <c r="A487" t="s">
        <v>189</v>
      </c>
      <c r="B487" s="5">
        <v>29010</v>
      </c>
      <c r="C487" s="5" t="s">
        <v>262</v>
      </c>
      <c r="D487" t="s">
        <v>48</v>
      </c>
      <c r="E487">
        <v>16.5</v>
      </c>
      <c r="F487" s="16">
        <v>11.5</v>
      </c>
      <c r="G487" s="5">
        <v>8.4</v>
      </c>
      <c r="H487" s="5">
        <v>34</v>
      </c>
      <c r="I487">
        <v>1.9</v>
      </c>
      <c r="J487" s="21">
        <v>4.2666666666666672E-2</v>
      </c>
      <c r="K487">
        <v>3.5E-4</v>
      </c>
      <c r="L487">
        <v>5.1282051282051282E-3</v>
      </c>
      <c r="M487" s="14">
        <v>5.5449999999999996E-3</v>
      </c>
      <c r="N487" s="14">
        <v>1.09E-3</v>
      </c>
      <c r="O487" s="14">
        <v>7.9600000000000001E-3</v>
      </c>
    </row>
    <row r="488" spans="1:15" x14ac:dyDescent="0.25">
      <c r="A488" t="s">
        <v>189</v>
      </c>
      <c r="B488" s="5">
        <v>29010</v>
      </c>
      <c r="C488" s="5" t="s">
        <v>262</v>
      </c>
      <c r="D488" t="s">
        <v>88</v>
      </c>
      <c r="E488">
        <v>18.600000000000001</v>
      </c>
      <c r="F488" s="16">
        <v>11.1</v>
      </c>
      <c r="G488" s="5">
        <v>8.3000000000000007</v>
      </c>
      <c r="H488" s="5">
        <v>12</v>
      </c>
      <c r="I488">
        <v>2.2000000000000002</v>
      </c>
      <c r="J488" s="14">
        <v>1.8666666666666668E-2</v>
      </c>
      <c r="K488">
        <v>3.2000000000000003E-4</v>
      </c>
      <c r="L488">
        <v>5.1282051282051282E-3</v>
      </c>
      <c r="M488" s="14">
        <v>5.5449999999999996E-3</v>
      </c>
      <c r="N488" s="14">
        <v>1.3600000000000001E-3</v>
      </c>
      <c r="O488" s="14">
        <v>9.5999999999999992E-3</v>
      </c>
    </row>
    <row r="489" spans="1:15" x14ac:dyDescent="0.25">
      <c r="A489" t="s">
        <v>189</v>
      </c>
      <c r="B489" s="5">
        <v>29010</v>
      </c>
      <c r="C489" s="5" t="s">
        <v>262</v>
      </c>
      <c r="D489" t="s">
        <v>183</v>
      </c>
      <c r="E489">
        <v>23.1</v>
      </c>
      <c r="F489" s="16">
        <v>8</v>
      </c>
      <c r="G489" s="5">
        <v>8.1</v>
      </c>
      <c r="H489" s="5">
        <v>26.4</v>
      </c>
      <c r="I489">
        <v>0.88</v>
      </c>
      <c r="J489" s="21">
        <v>0.04</v>
      </c>
      <c r="K489">
        <v>2.9E-4</v>
      </c>
      <c r="L489">
        <v>5.1282051282051282E-3</v>
      </c>
      <c r="M489" s="14">
        <v>5.5449999999999996E-3</v>
      </c>
      <c r="N489" s="14">
        <v>2.2599999999999999E-3</v>
      </c>
      <c r="O489" s="14">
        <v>2.7399999999999997E-2</v>
      </c>
    </row>
    <row r="490" spans="1:15" x14ac:dyDescent="0.25">
      <c r="A490" t="s">
        <v>189</v>
      </c>
      <c r="B490" s="5">
        <v>29010</v>
      </c>
      <c r="C490" s="5" t="s">
        <v>262</v>
      </c>
      <c r="D490" t="s">
        <v>184</v>
      </c>
      <c r="E490">
        <v>23.2</v>
      </c>
      <c r="F490" s="16">
        <v>7.8</v>
      </c>
      <c r="G490" s="5">
        <v>7.9</v>
      </c>
      <c r="H490" s="5">
        <v>41.6</v>
      </c>
      <c r="I490">
        <v>1.6</v>
      </c>
      <c r="J490" s="21">
        <v>5.6666666666666671E-2</v>
      </c>
      <c r="K490">
        <v>1.9000000000000001E-4</v>
      </c>
      <c r="L490">
        <v>5.1282051282051282E-3</v>
      </c>
      <c r="M490" s="14">
        <v>5.5449999999999996E-3</v>
      </c>
      <c r="N490" s="14">
        <v>2.8300000000000001E-3</v>
      </c>
      <c r="O490" s="14">
        <v>9.9399999999999992E-3</v>
      </c>
    </row>
    <row r="491" spans="1:15" x14ac:dyDescent="0.25">
      <c r="A491" t="s">
        <v>189</v>
      </c>
      <c r="B491" s="5">
        <v>29010</v>
      </c>
      <c r="C491" s="5" t="s">
        <v>262</v>
      </c>
      <c r="D491" t="s">
        <v>80</v>
      </c>
      <c r="E491">
        <v>23.4</v>
      </c>
      <c r="F491" s="16">
        <v>8.1999999999999993</v>
      </c>
      <c r="G491" s="5">
        <v>8.1999999999999993</v>
      </c>
      <c r="H491" s="5">
        <v>14.4</v>
      </c>
      <c r="I491">
        <v>2</v>
      </c>
      <c r="J491" s="14">
        <v>1.7333333333333333E-2</v>
      </c>
      <c r="K491">
        <v>7.7999999999999999E-4</v>
      </c>
      <c r="L491">
        <v>1.1153846153846153E-2</v>
      </c>
      <c r="M491" s="14">
        <v>5.5449999999999996E-3</v>
      </c>
      <c r="N491" s="14">
        <v>1.89E-3</v>
      </c>
      <c r="O491" s="14">
        <v>6.1500000000000001E-3</v>
      </c>
    </row>
    <row r="492" spans="1:15" x14ac:dyDescent="0.25">
      <c r="A492" t="s">
        <v>189</v>
      </c>
      <c r="B492" s="5">
        <v>29010</v>
      </c>
      <c r="C492" s="5" t="s">
        <v>262</v>
      </c>
      <c r="D492" t="s">
        <v>71</v>
      </c>
      <c r="E492">
        <v>13.7</v>
      </c>
      <c r="F492" s="16">
        <v>10.199999999999999</v>
      </c>
      <c r="G492" s="5">
        <v>8</v>
      </c>
      <c r="H492" s="5">
        <v>19.5</v>
      </c>
      <c r="I492">
        <v>1.7</v>
      </c>
      <c r="J492" s="14">
        <v>7.6666666666666671E-3</v>
      </c>
      <c r="K492">
        <v>1.2E-4</v>
      </c>
      <c r="L492">
        <v>5.1282051282051282E-3</v>
      </c>
      <c r="M492" s="14">
        <v>5.5449999999999996E-3</v>
      </c>
      <c r="N492" s="14">
        <v>1.56E-3</v>
      </c>
      <c r="O492" s="14">
        <v>3.47E-3</v>
      </c>
    </row>
    <row r="493" spans="1:15" x14ac:dyDescent="0.25">
      <c r="A493" t="s">
        <v>189</v>
      </c>
      <c r="B493" s="5">
        <v>29010</v>
      </c>
      <c r="C493" s="5" t="s">
        <v>262</v>
      </c>
      <c r="D493" t="s">
        <v>186</v>
      </c>
      <c r="E493">
        <v>12.5</v>
      </c>
      <c r="F493" s="16">
        <v>10.4</v>
      </c>
      <c r="G493" s="5">
        <v>8</v>
      </c>
      <c r="H493" s="5">
        <v>39</v>
      </c>
      <c r="I493">
        <v>1.2</v>
      </c>
      <c r="J493" s="14">
        <v>1.6333333333333335E-2</v>
      </c>
      <c r="K493">
        <v>1.1E-4</v>
      </c>
      <c r="L493">
        <v>5.1282051282051282E-3</v>
      </c>
      <c r="M493" s="14">
        <v>5.5449999999999996E-3</v>
      </c>
      <c r="N493" s="14">
        <v>1.8799999999999999E-3</v>
      </c>
      <c r="O493" s="14">
        <v>6.8899999999999994E-3</v>
      </c>
    </row>
    <row r="494" spans="1:15" x14ac:dyDescent="0.25">
      <c r="A494" t="s">
        <v>189</v>
      </c>
      <c r="B494" s="5">
        <v>29010</v>
      </c>
      <c r="C494" s="5" t="s">
        <v>262</v>
      </c>
      <c r="D494" t="s">
        <v>187</v>
      </c>
      <c r="E494">
        <v>8.4</v>
      </c>
      <c r="F494" s="16">
        <v>11.4</v>
      </c>
      <c r="G494" s="5">
        <v>8.4</v>
      </c>
      <c r="H494" s="5">
        <v>7.5</v>
      </c>
      <c r="I494">
        <v>2</v>
      </c>
      <c r="J494" s="21">
        <v>4.6666666666666669E-2</v>
      </c>
      <c r="K494">
        <v>1.9000000000000001E-4</v>
      </c>
      <c r="L494">
        <v>5.1282051282051282E-3</v>
      </c>
      <c r="M494" s="14">
        <v>5.5449999999999996E-3</v>
      </c>
      <c r="N494" s="14">
        <v>1.2700000000000001E-3</v>
      </c>
      <c r="O494" s="14">
        <v>2.9300000000000003E-3</v>
      </c>
    </row>
    <row r="495" spans="1:15" s="7" customFormat="1" x14ac:dyDescent="0.25">
      <c r="A495" s="6"/>
      <c r="F495" s="15">
        <f>_xlfn.PERCENTILE.EXC(F483:F494,0.5)</f>
        <v>11.25</v>
      </c>
      <c r="G495" s="15">
        <f>PERCENTILE(G483:G494,0.95)</f>
        <v>8.4</v>
      </c>
      <c r="H495" s="15">
        <f>AVERAGE(H483:H494)</f>
        <v>20.158333333333335</v>
      </c>
      <c r="I495" s="15">
        <f>PERCENTILE(I483:I494,0.95)</f>
        <v>2.5599999999999996</v>
      </c>
      <c r="J495" s="18">
        <f t="shared" ref="J495:O495" si="40">PERCENTILE(J483:J494,0.95)</f>
        <v>6.2366666666666661E-2</v>
      </c>
      <c r="K495" s="7">
        <f t="shared" si="40"/>
        <v>5.7649999999999976E-4</v>
      </c>
      <c r="L495" s="7">
        <f t="shared" si="40"/>
        <v>3.9166666666666627E-2</v>
      </c>
      <c r="M495" s="15">
        <f t="shared" si="40"/>
        <v>5.5449999999999996E-3</v>
      </c>
      <c r="N495" s="15">
        <f t="shared" si="40"/>
        <v>2.5164999999999996E-3</v>
      </c>
      <c r="O495" s="15">
        <f t="shared" si="40"/>
        <v>1.7796999999999986E-2</v>
      </c>
    </row>
    <row r="496" spans="1:15" x14ac:dyDescent="0.25">
      <c r="A496" t="s">
        <v>190</v>
      </c>
      <c r="B496" s="5">
        <v>29020</v>
      </c>
      <c r="C496" s="5" t="s">
        <v>262</v>
      </c>
      <c r="D496" t="s">
        <v>52</v>
      </c>
      <c r="E496">
        <v>4.9000000000000004</v>
      </c>
      <c r="F496" s="16">
        <v>12.2</v>
      </c>
      <c r="G496" s="5">
        <v>8.1</v>
      </c>
      <c r="H496" s="5">
        <v>7.2</v>
      </c>
      <c r="I496" s="5">
        <v>0.6</v>
      </c>
      <c r="J496">
        <v>6.4000000000000001E-2</v>
      </c>
      <c r="K496">
        <v>6.9999999999999994E-5</v>
      </c>
      <c r="L496">
        <v>5.1282051282051282E-3</v>
      </c>
      <c r="M496">
        <v>5.5449999999999996E-3</v>
      </c>
      <c r="N496">
        <v>1.3500000000000001E-3</v>
      </c>
      <c r="O496">
        <v>3.5600000000000002E-3</v>
      </c>
    </row>
    <row r="497" spans="1:15" x14ac:dyDescent="0.25">
      <c r="A497" t="s">
        <v>190</v>
      </c>
      <c r="B497" s="5">
        <v>29020</v>
      </c>
      <c r="C497" s="5" t="s">
        <v>262</v>
      </c>
      <c r="D497" t="s">
        <v>53</v>
      </c>
      <c r="E497">
        <v>6.9</v>
      </c>
      <c r="F497" s="16">
        <v>12.3</v>
      </c>
      <c r="G497" s="5">
        <v>8.4</v>
      </c>
      <c r="H497" s="5">
        <v>7.2</v>
      </c>
      <c r="I497" s="5">
        <v>0.6</v>
      </c>
      <c r="J497">
        <v>3.5666666666666666E-2</v>
      </c>
      <c r="K497">
        <v>7.2000000000000005E-4</v>
      </c>
      <c r="L497">
        <v>2.1538461538461538E-2</v>
      </c>
      <c r="M497">
        <v>5.5449999999999996E-3</v>
      </c>
      <c r="N497">
        <v>1.7800000000000001E-3</v>
      </c>
      <c r="O497">
        <v>6.9800000000000001E-3</v>
      </c>
    </row>
    <row r="498" spans="1:15" x14ac:dyDescent="0.25">
      <c r="A498" t="s">
        <v>190</v>
      </c>
      <c r="B498" s="5">
        <v>29020</v>
      </c>
      <c r="C498" s="5" t="s">
        <v>262</v>
      </c>
      <c r="D498" t="s">
        <v>54</v>
      </c>
      <c r="E498">
        <v>11.1</v>
      </c>
      <c r="F498" s="16">
        <v>11.4</v>
      </c>
      <c r="G498" s="5">
        <v>8</v>
      </c>
      <c r="H498" s="5">
        <v>18</v>
      </c>
      <c r="I498" s="5">
        <v>1.5</v>
      </c>
      <c r="J498">
        <v>5.1333333333333335E-2</v>
      </c>
      <c r="K498">
        <v>1E-4</v>
      </c>
      <c r="L498">
        <v>5.1282051282051282E-3</v>
      </c>
      <c r="M498">
        <v>5.5449999999999996E-3</v>
      </c>
      <c r="N498">
        <v>1.64E-3</v>
      </c>
      <c r="O498">
        <v>7.4400000000000004E-3</v>
      </c>
    </row>
    <row r="499" spans="1:15" x14ac:dyDescent="0.25">
      <c r="A499" t="s">
        <v>190</v>
      </c>
      <c r="B499" s="5">
        <v>29020</v>
      </c>
      <c r="C499" s="5" t="s">
        <v>262</v>
      </c>
      <c r="D499" t="s">
        <v>55</v>
      </c>
      <c r="E499">
        <v>11.1</v>
      </c>
      <c r="F499" s="16">
        <v>13.1</v>
      </c>
      <c r="G499" s="5">
        <v>8.5</v>
      </c>
      <c r="H499" s="5">
        <v>14</v>
      </c>
      <c r="I499" s="5">
        <v>3.9</v>
      </c>
      <c r="J499">
        <v>2.3333333333333334E-2</v>
      </c>
      <c r="K499">
        <v>2.9E-4</v>
      </c>
      <c r="L499">
        <v>5.1282051282051282E-3</v>
      </c>
      <c r="M499">
        <v>5.5449999999999996E-3</v>
      </c>
      <c r="N499">
        <v>1.75E-3</v>
      </c>
      <c r="O499">
        <v>5.9699999999999996E-3</v>
      </c>
    </row>
    <row r="500" spans="1:15" x14ac:dyDescent="0.25">
      <c r="A500" t="s">
        <v>190</v>
      </c>
      <c r="B500" s="5">
        <v>29020</v>
      </c>
      <c r="C500" s="5" t="s">
        <v>262</v>
      </c>
      <c r="D500" t="s">
        <v>48</v>
      </c>
      <c r="E500">
        <v>17.8</v>
      </c>
      <c r="F500" s="16">
        <v>11.2</v>
      </c>
      <c r="G500" s="5">
        <v>8.5</v>
      </c>
      <c r="H500" s="5">
        <v>26</v>
      </c>
      <c r="I500" s="5">
        <v>1.6</v>
      </c>
      <c r="J500">
        <v>4.7333333333333338E-2</v>
      </c>
      <c r="K500">
        <v>4.6999999999999999E-4</v>
      </c>
      <c r="L500">
        <v>5.1282051282051282E-3</v>
      </c>
      <c r="M500">
        <v>5.5449999999999996E-3</v>
      </c>
      <c r="N500">
        <v>1.48E-3</v>
      </c>
      <c r="O500">
        <v>7.3400000000000002E-3</v>
      </c>
    </row>
    <row r="501" spans="1:15" x14ac:dyDescent="0.25">
      <c r="A501" t="s">
        <v>190</v>
      </c>
      <c r="B501" s="5">
        <v>29020</v>
      </c>
      <c r="C501" s="5" t="s">
        <v>262</v>
      </c>
      <c r="D501" t="s">
        <v>56</v>
      </c>
      <c r="E501">
        <v>20.100000000000001</v>
      </c>
      <c r="F501" s="16">
        <v>11.6</v>
      </c>
      <c r="G501" s="5">
        <v>8</v>
      </c>
      <c r="H501" s="5">
        <v>15.5</v>
      </c>
      <c r="I501" s="5">
        <v>0.25</v>
      </c>
      <c r="J501">
        <v>0.02</v>
      </c>
      <c r="K501">
        <v>1.9000000000000001E-4</v>
      </c>
      <c r="L501">
        <v>5.1282051282051282E-3</v>
      </c>
      <c r="M501">
        <v>5.5449999999999996E-3</v>
      </c>
      <c r="N501">
        <v>1.6999999999999999E-3</v>
      </c>
      <c r="O501">
        <v>1.89E-3</v>
      </c>
    </row>
    <row r="502" spans="1:15" x14ac:dyDescent="0.25">
      <c r="A502" t="s">
        <v>190</v>
      </c>
      <c r="B502" s="5">
        <v>29020</v>
      </c>
      <c r="C502" s="5" t="s">
        <v>262</v>
      </c>
      <c r="D502" t="s">
        <v>57</v>
      </c>
      <c r="E502">
        <v>22.7</v>
      </c>
      <c r="F502" s="16">
        <v>8</v>
      </c>
      <c r="G502" s="5">
        <v>7.8</v>
      </c>
      <c r="H502" s="5">
        <v>18.5</v>
      </c>
      <c r="I502" s="5">
        <v>1.1000000000000001</v>
      </c>
      <c r="J502">
        <v>2.9333333333333336E-2</v>
      </c>
      <c r="K502">
        <v>3.8999999999999999E-4</v>
      </c>
      <c r="L502">
        <v>1.4102564102564101E-2</v>
      </c>
      <c r="M502">
        <v>5.5449999999999996E-3</v>
      </c>
      <c r="N502">
        <v>1.3799999999999999E-3</v>
      </c>
      <c r="O502">
        <v>4.4299999999999999E-3</v>
      </c>
    </row>
    <row r="503" spans="1:15" x14ac:dyDescent="0.25">
      <c r="A503" t="s">
        <v>190</v>
      </c>
      <c r="B503" s="5">
        <v>29020</v>
      </c>
      <c r="C503" s="5" t="s">
        <v>262</v>
      </c>
      <c r="D503" t="s">
        <v>58</v>
      </c>
      <c r="E503">
        <v>25.2</v>
      </c>
      <c r="F503" s="16">
        <v>7.7</v>
      </c>
      <c r="G503" s="5">
        <v>7.9</v>
      </c>
      <c r="H503" s="5">
        <v>33.6</v>
      </c>
      <c r="I503" s="5">
        <v>2.8</v>
      </c>
      <c r="J503">
        <v>0.10333333333333333</v>
      </c>
      <c r="K503">
        <v>1.33E-3</v>
      </c>
      <c r="L503">
        <v>3.2051282051282055E-2</v>
      </c>
      <c r="M503">
        <v>5.5449999999999996E-3</v>
      </c>
      <c r="N503">
        <v>2.32E-3</v>
      </c>
      <c r="O503">
        <v>7.0400000000000003E-3</v>
      </c>
    </row>
    <row r="504" spans="1:15" x14ac:dyDescent="0.25">
      <c r="A504" t="s">
        <v>190</v>
      </c>
      <c r="B504" s="5">
        <v>29020</v>
      </c>
      <c r="C504" s="5" t="s">
        <v>262</v>
      </c>
      <c r="D504" t="s">
        <v>59</v>
      </c>
      <c r="E504">
        <v>22</v>
      </c>
      <c r="F504" s="16">
        <v>8.5</v>
      </c>
      <c r="G504" s="5">
        <v>8.3000000000000007</v>
      </c>
      <c r="H504" s="5">
        <v>20</v>
      </c>
      <c r="I504" s="5">
        <v>1.9</v>
      </c>
      <c r="J504">
        <v>1.2999999999999999E-2</v>
      </c>
      <c r="K504">
        <v>4.0999999999999999E-4</v>
      </c>
      <c r="L504">
        <v>5.1282051282051282E-3</v>
      </c>
      <c r="M504">
        <v>5.5449999999999996E-3</v>
      </c>
      <c r="N504">
        <v>1.5499999999999999E-3</v>
      </c>
      <c r="O504">
        <v>5.77E-3</v>
      </c>
    </row>
    <row r="505" spans="1:15" x14ac:dyDescent="0.25">
      <c r="A505" t="s">
        <v>190</v>
      </c>
      <c r="B505" s="5">
        <v>29020</v>
      </c>
      <c r="C505" s="5" t="s">
        <v>262</v>
      </c>
      <c r="D505" t="s">
        <v>60</v>
      </c>
      <c r="E505">
        <v>14.1</v>
      </c>
      <c r="F505" s="16">
        <v>10</v>
      </c>
      <c r="G505" s="5">
        <v>8.1</v>
      </c>
      <c r="H505" s="5">
        <v>12.7</v>
      </c>
      <c r="I505" s="5">
        <v>0.95</v>
      </c>
      <c r="J505">
        <v>6.3333333333333339E-2</v>
      </c>
      <c r="K505">
        <v>3.1E-4</v>
      </c>
      <c r="L505">
        <v>1.0512820512820513E-2</v>
      </c>
      <c r="M505">
        <v>5.5449999999999996E-3</v>
      </c>
      <c r="N505">
        <v>1.41E-3</v>
      </c>
      <c r="O505">
        <v>4.9500000000000004E-3</v>
      </c>
    </row>
    <row r="506" spans="1:15" x14ac:dyDescent="0.25">
      <c r="A506" t="s">
        <v>190</v>
      </c>
      <c r="B506" s="5">
        <v>29020</v>
      </c>
      <c r="C506" s="5" t="s">
        <v>262</v>
      </c>
      <c r="D506" t="s">
        <v>61</v>
      </c>
      <c r="E506">
        <v>11.7</v>
      </c>
      <c r="F506" s="16">
        <v>10.7</v>
      </c>
      <c r="G506" s="5">
        <v>7.9</v>
      </c>
      <c r="H506" s="5">
        <v>30.5</v>
      </c>
      <c r="I506" s="5">
        <v>3.5</v>
      </c>
      <c r="J506">
        <v>1.6333333333333335E-2</v>
      </c>
      <c r="K506">
        <v>1.47E-3</v>
      </c>
      <c r="L506">
        <v>9.3589743589743576E-2</v>
      </c>
      <c r="M506">
        <v>5.5449999999999996E-3</v>
      </c>
      <c r="N506">
        <v>1.9399999999999999E-3</v>
      </c>
      <c r="O506">
        <v>5.1999999999999998E-3</v>
      </c>
    </row>
    <row r="507" spans="1:15" x14ac:dyDescent="0.25">
      <c r="A507" t="s">
        <v>190</v>
      </c>
      <c r="B507" s="5">
        <v>29020</v>
      </c>
      <c r="C507" s="5" t="s">
        <v>262</v>
      </c>
      <c r="D507" t="s">
        <v>62</v>
      </c>
      <c r="E507">
        <v>7.4</v>
      </c>
      <c r="F507" s="16">
        <v>11.1</v>
      </c>
      <c r="G507" s="5">
        <v>8</v>
      </c>
      <c r="H507" s="5">
        <v>5</v>
      </c>
      <c r="I507" s="5">
        <v>2.5</v>
      </c>
      <c r="J507">
        <v>3.3333333333333335E-3</v>
      </c>
      <c r="K507">
        <v>3.1E-4</v>
      </c>
      <c r="L507">
        <v>2.1794871794871797E-2</v>
      </c>
      <c r="M507">
        <v>5.5449999999999996E-3</v>
      </c>
      <c r="N507">
        <v>1.09E-3</v>
      </c>
      <c r="O507">
        <v>4.4900000000000001E-3</v>
      </c>
    </row>
    <row r="508" spans="1:15" s="7" customFormat="1" x14ac:dyDescent="0.25">
      <c r="A508" s="6"/>
      <c r="F508" s="15">
        <f>_xlfn.PERCENTILE.EXC(F496:F507,0.5)</f>
        <v>11.149999999999999</v>
      </c>
      <c r="G508" s="15">
        <f>PERCENTILE(G496:G507,0.95)</f>
        <v>8.5</v>
      </c>
      <c r="H508" s="15">
        <f>AVERAGE(H496:H507)</f>
        <v>17.349999999999998</v>
      </c>
      <c r="I508" s="15">
        <f>PERCENTILE(I496:I507,0.95)</f>
        <v>3.6799999999999997</v>
      </c>
      <c r="J508" s="18">
        <f t="shared" ref="J508:O508" si="41">PERCENTILE(J496:J507,0.95)</f>
        <v>8.1699999999999967E-2</v>
      </c>
      <c r="K508" s="7">
        <f t="shared" si="41"/>
        <v>1.3929999999999999E-3</v>
      </c>
      <c r="L508" s="7">
        <f t="shared" si="41"/>
        <v>5.9743589743589696E-2</v>
      </c>
      <c r="M508" s="15">
        <f t="shared" si="41"/>
        <v>5.5449999999999996E-3</v>
      </c>
      <c r="N508" s="15">
        <f t="shared" si="41"/>
        <v>2.1109999999999996E-3</v>
      </c>
      <c r="O508" s="15">
        <f t="shared" si="41"/>
        <v>7.3850000000000001E-3</v>
      </c>
    </row>
    <row r="509" spans="1:15" x14ac:dyDescent="0.25">
      <c r="A509" t="s">
        <v>191</v>
      </c>
      <c r="B509" s="5">
        <v>29111</v>
      </c>
      <c r="C509" s="5" t="s">
        <v>262</v>
      </c>
      <c r="D509" t="s">
        <v>192</v>
      </c>
      <c r="E509">
        <v>2.8</v>
      </c>
      <c r="F509" s="16">
        <v>13.7</v>
      </c>
      <c r="G509" s="5">
        <v>7.9</v>
      </c>
      <c r="H509" s="5">
        <v>1</v>
      </c>
      <c r="I509" s="5">
        <v>1.1000000000000001</v>
      </c>
      <c r="J509">
        <v>4.3000000000000003E-2</v>
      </c>
      <c r="K509">
        <v>4.2999999999999999E-4</v>
      </c>
      <c r="L509">
        <v>5.5E-2</v>
      </c>
      <c r="M509">
        <v>5.5449999999999996E-3</v>
      </c>
      <c r="N509">
        <v>8.4599999999999996E-4</v>
      </c>
      <c r="O509">
        <v>2.8900000000000002E-3</v>
      </c>
    </row>
    <row r="510" spans="1:15" x14ac:dyDescent="0.25">
      <c r="A510" t="s">
        <v>191</v>
      </c>
      <c r="B510" s="5">
        <v>29111</v>
      </c>
      <c r="C510" s="5" t="s">
        <v>262</v>
      </c>
      <c r="D510" t="s">
        <v>193</v>
      </c>
      <c r="E510">
        <v>9.5</v>
      </c>
      <c r="F510" s="16">
        <v>11.3</v>
      </c>
      <c r="G510" s="5">
        <v>8</v>
      </c>
      <c r="H510" s="5">
        <v>4.5</v>
      </c>
      <c r="I510" s="5">
        <v>0.9</v>
      </c>
      <c r="J510">
        <v>3.0233333333333334E-2</v>
      </c>
      <c r="K510">
        <v>2.8999999999999998E-3</v>
      </c>
      <c r="L510">
        <v>0.17435897435897438</v>
      </c>
      <c r="M510">
        <v>5.5449999999999996E-3</v>
      </c>
      <c r="N510">
        <v>1.24E-3</v>
      </c>
      <c r="O510">
        <v>1.9100000000000002E-2</v>
      </c>
    </row>
    <row r="511" spans="1:15" x14ac:dyDescent="0.25">
      <c r="A511" t="s">
        <v>191</v>
      </c>
      <c r="B511" s="5">
        <v>29111</v>
      </c>
      <c r="C511" s="5" t="s">
        <v>262</v>
      </c>
      <c r="D511" t="s">
        <v>194</v>
      </c>
      <c r="E511">
        <v>11.9</v>
      </c>
      <c r="F511" s="16">
        <v>10.6</v>
      </c>
      <c r="G511" s="5">
        <v>8</v>
      </c>
      <c r="H511" s="5">
        <v>8</v>
      </c>
      <c r="I511" s="5">
        <v>1.4</v>
      </c>
      <c r="J511">
        <v>2.5666666666666667E-2</v>
      </c>
      <c r="K511">
        <v>6.6E-4</v>
      </c>
      <c r="L511">
        <v>3.3076923076923073E-2</v>
      </c>
      <c r="M511">
        <v>5.5449999999999996E-3</v>
      </c>
      <c r="N511">
        <v>1.31E-3</v>
      </c>
      <c r="O511">
        <v>6.7999999999999996E-3</v>
      </c>
    </row>
    <row r="512" spans="1:15" x14ac:dyDescent="0.25">
      <c r="A512" t="s">
        <v>191</v>
      </c>
      <c r="B512" s="5">
        <v>29111</v>
      </c>
      <c r="C512" s="5" t="s">
        <v>262</v>
      </c>
      <c r="D512" t="s">
        <v>173</v>
      </c>
      <c r="E512">
        <v>13.1</v>
      </c>
      <c r="F512" s="16">
        <v>10.6</v>
      </c>
      <c r="G512" s="5">
        <v>8</v>
      </c>
      <c r="H512" s="5">
        <v>6.8</v>
      </c>
      <c r="I512" s="5">
        <v>1.4</v>
      </c>
      <c r="J512">
        <v>0.29233333333333333</v>
      </c>
      <c r="K512">
        <v>1.9499999999999999E-3</v>
      </c>
      <c r="L512">
        <v>8.9487179487179491E-2</v>
      </c>
      <c r="M512">
        <v>5.5449999999999996E-3</v>
      </c>
      <c r="N512">
        <v>1.32E-3</v>
      </c>
      <c r="O512">
        <v>5.45E-3</v>
      </c>
    </row>
    <row r="513" spans="1:15" x14ac:dyDescent="0.25">
      <c r="A513" t="s">
        <v>191</v>
      </c>
      <c r="B513" s="5">
        <v>29111</v>
      </c>
      <c r="C513" s="5" t="s">
        <v>262</v>
      </c>
      <c r="D513" t="s">
        <v>159</v>
      </c>
      <c r="E513">
        <v>18.899999999999999</v>
      </c>
      <c r="F513" s="16">
        <v>9</v>
      </c>
      <c r="G513" s="5">
        <v>7.9</v>
      </c>
      <c r="H513" s="5">
        <v>6.4</v>
      </c>
      <c r="I513" s="5">
        <v>1.2</v>
      </c>
      <c r="J513">
        <v>4.533333333333333E-2</v>
      </c>
      <c r="K513">
        <v>2.9E-4</v>
      </c>
      <c r="L513">
        <v>1.1025641025641025E-2</v>
      </c>
      <c r="M513">
        <v>5.5449999999999996E-3</v>
      </c>
      <c r="N513">
        <v>7.6000000000000004E-4</v>
      </c>
      <c r="O513">
        <v>1.06E-2</v>
      </c>
    </row>
    <row r="514" spans="1:15" x14ac:dyDescent="0.25">
      <c r="A514" t="s">
        <v>191</v>
      </c>
      <c r="B514" s="5">
        <v>29111</v>
      </c>
      <c r="C514" s="5" t="s">
        <v>262</v>
      </c>
      <c r="D514" t="s">
        <v>160</v>
      </c>
      <c r="E514">
        <v>16.399999999999999</v>
      </c>
      <c r="F514" s="16">
        <v>10</v>
      </c>
      <c r="G514" s="5">
        <v>8.1</v>
      </c>
      <c r="H514" s="5">
        <v>4</v>
      </c>
      <c r="I514" s="5">
        <v>0.97</v>
      </c>
      <c r="J514">
        <v>1.6E-2</v>
      </c>
      <c r="K514">
        <v>1.8000000000000001E-4</v>
      </c>
      <c r="L514">
        <v>5.1282051282051282E-3</v>
      </c>
      <c r="M514">
        <v>5.5449999999999996E-3</v>
      </c>
      <c r="N514">
        <v>1.23E-3</v>
      </c>
      <c r="O514">
        <v>8.0099999999999998E-3</v>
      </c>
    </row>
    <row r="515" spans="1:15" x14ac:dyDescent="0.25">
      <c r="A515" t="s">
        <v>191</v>
      </c>
      <c r="B515" s="5">
        <v>29111</v>
      </c>
      <c r="C515" s="5" t="s">
        <v>262</v>
      </c>
      <c r="D515" t="s">
        <v>125</v>
      </c>
      <c r="E515">
        <v>23.8</v>
      </c>
      <c r="F515" s="16">
        <v>8.6</v>
      </c>
      <c r="G515" s="5">
        <v>8</v>
      </c>
      <c r="H515" s="5">
        <v>28</v>
      </c>
      <c r="I515" s="5">
        <v>2.6</v>
      </c>
      <c r="J515">
        <v>1.6E-2</v>
      </c>
      <c r="K515">
        <v>2.4000000000000001E-4</v>
      </c>
      <c r="L515">
        <v>5.1282051282051282E-3</v>
      </c>
      <c r="M515">
        <v>5.5449999999999996E-3</v>
      </c>
      <c r="N515">
        <v>1.07E-3</v>
      </c>
      <c r="O515">
        <v>7.7599999999999995E-3</v>
      </c>
    </row>
    <row r="516" spans="1:15" x14ac:dyDescent="0.25">
      <c r="A516" t="s">
        <v>191</v>
      </c>
      <c r="B516" s="5">
        <v>29111</v>
      </c>
      <c r="C516" s="5" t="s">
        <v>262</v>
      </c>
      <c r="D516" t="s">
        <v>90</v>
      </c>
      <c r="E516">
        <v>26</v>
      </c>
      <c r="F516" s="16">
        <v>7.8</v>
      </c>
      <c r="G516" s="5">
        <v>8</v>
      </c>
      <c r="H516" s="5">
        <v>14.4</v>
      </c>
      <c r="I516" s="5">
        <v>2.4</v>
      </c>
      <c r="J516">
        <v>3.3333333333333335E-3</v>
      </c>
      <c r="K516">
        <v>2.7999999999999998E-4</v>
      </c>
      <c r="L516">
        <v>5.1282051282051282E-3</v>
      </c>
      <c r="M516">
        <v>5.5449999999999996E-3</v>
      </c>
      <c r="N516">
        <v>1.39E-3</v>
      </c>
      <c r="O516">
        <v>5.7999999999999996E-3</v>
      </c>
    </row>
    <row r="517" spans="1:15" x14ac:dyDescent="0.25">
      <c r="A517" t="s">
        <v>191</v>
      </c>
      <c r="B517" s="5">
        <v>29111</v>
      </c>
      <c r="C517" s="5" t="s">
        <v>262</v>
      </c>
      <c r="D517" t="s">
        <v>91</v>
      </c>
      <c r="E517">
        <v>19.899999999999999</v>
      </c>
      <c r="F517" s="16">
        <v>9</v>
      </c>
      <c r="G517" s="5">
        <v>8.1</v>
      </c>
      <c r="H517" s="5">
        <v>36.4</v>
      </c>
      <c r="I517" s="5">
        <v>0.9</v>
      </c>
      <c r="J517">
        <v>1.7000000000000001E-2</v>
      </c>
      <c r="K517">
        <v>1.0300000000000001E-3</v>
      </c>
      <c r="L517">
        <v>2.3076923076923075E-2</v>
      </c>
      <c r="M517">
        <v>5.5449999999999996E-3</v>
      </c>
      <c r="N517">
        <v>1.7700000000000001E-3</v>
      </c>
      <c r="O517">
        <v>1.7100000000000001E-2</v>
      </c>
    </row>
    <row r="518" spans="1:15" x14ac:dyDescent="0.25">
      <c r="A518" t="s">
        <v>191</v>
      </c>
      <c r="B518" s="5">
        <v>29111</v>
      </c>
      <c r="C518" s="5" t="s">
        <v>262</v>
      </c>
      <c r="D518" t="s">
        <v>195</v>
      </c>
      <c r="E518">
        <v>17.3</v>
      </c>
      <c r="F518" s="16">
        <v>9.5</v>
      </c>
      <c r="G518" s="5">
        <v>7.9</v>
      </c>
      <c r="H518" s="5">
        <v>16</v>
      </c>
      <c r="I518" s="5">
        <v>1.8</v>
      </c>
      <c r="J518">
        <v>1.7666666666666667E-2</v>
      </c>
      <c r="K518">
        <v>1.2E-4</v>
      </c>
      <c r="L518">
        <v>5.1282051282051282E-3</v>
      </c>
      <c r="M518">
        <v>5.5449999999999996E-3</v>
      </c>
      <c r="N518">
        <v>1.25E-3</v>
      </c>
      <c r="O518">
        <v>1.1800000000000001E-2</v>
      </c>
    </row>
    <row r="519" spans="1:15" x14ac:dyDescent="0.25">
      <c r="A519" t="s">
        <v>191</v>
      </c>
      <c r="B519" s="5">
        <v>29111</v>
      </c>
      <c r="C519" s="5" t="s">
        <v>262</v>
      </c>
      <c r="D519" t="s">
        <v>109</v>
      </c>
      <c r="E519">
        <v>13.2</v>
      </c>
      <c r="F519" s="16">
        <v>10.1</v>
      </c>
      <c r="G519" s="5">
        <v>7.9</v>
      </c>
      <c r="H519" s="5">
        <v>11.5</v>
      </c>
      <c r="I519" s="5">
        <v>3.6</v>
      </c>
      <c r="J519">
        <v>1.3333333333333334E-2</v>
      </c>
      <c r="K519">
        <v>9.0000000000000006E-5</v>
      </c>
      <c r="L519">
        <v>5.1282051282051282E-3</v>
      </c>
      <c r="M519">
        <v>5.5449999999999996E-3</v>
      </c>
      <c r="N519">
        <v>1.1200000000000001E-3</v>
      </c>
      <c r="O519">
        <v>4.1900000000000001E-3</v>
      </c>
    </row>
    <row r="520" spans="1:15" x14ac:dyDescent="0.25">
      <c r="A520" t="s">
        <v>191</v>
      </c>
      <c r="B520" s="5">
        <v>29111</v>
      </c>
      <c r="C520" s="5" t="s">
        <v>262</v>
      </c>
      <c r="D520" t="s">
        <v>179</v>
      </c>
      <c r="E520">
        <v>7</v>
      </c>
      <c r="F520" s="16">
        <v>12.3</v>
      </c>
      <c r="G520" s="5">
        <v>7.9</v>
      </c>
      <c r="H520" s="5">
        <v>3</v>
      </c>
      <c r="I520" s="5">
        <v>0.5</v>
      </c>
      <c r="J520">
        <v>3.3333333333333335E-3</v>
      </c>
      <c r="K520">
        <v>6.0000000000000002E-5</v>
      </c>
      <c r="L520">
        <v>5.1282051282051282E-3</v>
      </c>
      <c r="M520">
        <v>5.5449999999999996E-3</v>
      </c>
      <c r="N520">
        <v>1.39E-3</v>
      </c>
      <c r="O520">
        <v>1.0800000000000001E-2</v>
      </c>
    </row>
    <row r="521" spans="1:15" s="7" customFormat="1" x14ac:dyDescent="0.25">
      <c r="A521" s="6"/>
      <c r="F521" s="15">
        <f>_xlfn.PERCENTILE.EXC(F509:F520,0.5)</f>
        <v>10.050000000000001</v>
      </c>
      <c r="G521" s="15">
        <f>PERCENTILE(G509:G520,0.95)</f>
        <v>8.1</v>
      </c>
      <c r="H521" s="15">
        <f>AVERAGE(H509:H520)</f>
        <v>11.666666666666666</v>
      </c>
      <c r="I521" s="15">
        <f>PERCENTILE(I509:I520,0.95)</f>
        <v>3.0499999999999994</v>
      </c>
      <c r="J521" s="18">
        <f t="shared" ref="J521:O521" si="42">PERCENTILE(J509:J520,0.95)</f>
        <v>0.15648333333333314</v>
      </c>
      <c r="K521" s="7">
        <f t="shared" si="42"/>
        <v>2.3774999999999994E-3</v>
      </c>
      <c r="L521" s="7">
        <f t="shared" si="42"/>
        <v>0.12767948717948713</v>
      </c>
      <c r="M521" s="15">
        <f t="shared" si="42"/>
        <v>5.5449999999999996E-3</v>
      </c>
      <c r="N521" s="15">
        <f t="shared" si="42"/>
        <v>1.5609999999999997E-3</v>
      </c>
      <c r="O521" s="15">
        <f t="shared" si="42"/>
        <v>1.7999999999999999E-2</v>
      </c>
    </row>
    <row r="522" spans="1:15" x14ac:dyDescent="0.25">
      <c r="A522" t="s">
        <v>196</v>
      </c>
      <c r="B522" s="5">
        <v>29120</v>
      </c>
      <c r="C522" s="5" t="s">
        <v>262</v>
      </c>
      <c r="D522" t="s">
        <v>192</v>
      </c>
      <c r="E522">
        <v>3.3</v>
      </c>
      <c r="F522" s="16">
        <v>13.1</v>
      </c>
      <c r="G522" s="5">
        <v>7.9</v>
      </c>
      <c r="H522" s="5">
        <v>3.2</v>
      </c>
      <c r="I522" s="5">
        <v>1.8</v>
      </c>
      <c r="J522">
        <v>3.9333333333333331E-2</v>
      </c>
      <c r="K522">
        <v>4.0999999999999999E-4</v>
      </c>
      <c r="L522">
        <v>5.1153846153846147E-2</v>
      </c>
      <c r="M522">
        <v>5.5449999999999996E-3</v>
      </c>
      <c r="N522">
        <v>5.6000000000000006E-4</v>
      </c>
      <c r="O522">
        <v>3.3599999999999997E-3</v>
      </c>
    </row>
    <row r="523" spans="1:15" x14ac:dyDescent="0.25">
      <c r="A523" t="s">
        <v>196</v>
      </c>
      <c r="B523" s="5">
        <v>29120</v>
      </c>
      <c r="C523" s="5" t="s">
        <v>262</v>
      </c>
      <c r="D523" t="s">
        <v>193</v>
      </c>
      <c r="E523">
        <v>10.4</v>
      </c>
      <c r="F523" s="16">
        <v>11</v>
      </c>
      <c r="G523" s="5">
        <v>7.9</v>
      </c>
      <c r="H523" s="5">
        <v>4.5</v>
      </c>
      <c r="I523" s="5">
        <v>0.5</v>
      </c>
      <c r="J523">
        <v>2.636666666666667E-2</v>
      </c>
      <c r="K523">
        <v>2.5000000000000001E-4</v>
      </c>
      <c r="L523">
        <v>1.7692307692307691E-2</v>
      </c>
      <c r="M523">
        <v>5.5449999999999996E-3</v>
      </c>
      <c r="N523">
        <v>8.8400000000000002E-4</v>
      </c>
      <c r="O523">
        <v>4.6699999999999997E-3</v>
      </c>
    </row>
    <row r="524" spans="1:15" x14ac:dyDescent="0.25">
      <c r="A524" t="s">
        <v>196</v>
      </c>
      <c r="B524" s="5">
        <v>29120</v>
      </c>
      <c r="C524" s="5" t="s">
        <v>262</v>
      </c>
      <c r="D524" t="s">
        <v>194</v>
      </c>
      <c r="E524">
        <v>11.7</v>
      </c>
      <c r="F524" s="16">
        <v>10.5</v>
      </c>
      <c r="G524" s="5">
        <v>8</v>
      </c>
      <c r="H524" s="5">
        <v>4</v>
      </c>
      <c r="I524" s="5">
        <v>1.4</v>
      </c>
      <c r="J524">
        <v>2.9666666666666668E-2</v>
      </c>
      <c r="K524">
        <v>1E-4</v>
      </c>
      <c r="L524">
        <v>5.1282051282051282E-3</v>
      </c>
      <c r="M524">
        <v>5.5449999999999996E-3</v>
      </c>
      <c r="N524">
        <v>2.3799999999999997E-3</v>
      </c>
      <c r="O524">
        <v>1.2E-2</v>
      </c>
    </row>
    <row r="525" spans="1:15" x14ac:dyDescent="0.25">
      <c r="A525" t="s">
        <v>196</v>
      </c>
      <c r="B525" s="5">
        <v>29120</v>
      </c>
      <c r="C525" s="5" t="s">
        <v>262</v>
      </c>
      <c r="D525" t="s">
        <v>173</v>
      </c>
      <c r="E525">
        <v>13.6</v>
      </c>
      <c r="F525" s="16">
        <v>10.6</v>
      </c>
      <c r="G525" s="5">
        <v>8</v>
      </c>
      <c r="H525" s="5">
        <v>2.4</v>
      </c>
      <c r="I525" s="5">
        <v>1.7</v>
      </c>
      <c r="J525">
        <v>0.23833333333333331</v>
      </c>
      <c r="K525">
        <v>1.74E-3</v>
      </c>
      <c r="L525">
        <v>7.6794871794871794E-2</v>
      </c>
      <c r="M525">
        <v>5.5449999999999996E-3</v>
      </c>
      <c r="N525">
        <v>9.5599999999999993E-4</v>
      </c>
      <c r="O525">
        <v>3.4500000000000004E-3</v>
      </c>
    </row>
    <row r="526" spans="1:15" x14ac:dyDescent="0.25">
      <c r="A526" t="s">
        <v>196</v>
      </c>
      <c r="B526" s="5">
        <v>29120</v>
      </c>
      <c r="C526" s="5" t="s">
        <v>262</v>
      </c>
      <c r="D526" t="s">
        <v>159</v>
      </c>
      <c r="E526">
        <v>18</v>
      </c>
      <c r="F526" s="16">
        <v>9.1</v>
      </c>
      <c r="G526" s="5">
        <v>7.9</v>
      </c>
      <c r="H526" s="5">
        <v>4.8</v>
      </c>
      <c r="I526" s="5">
        <v>0.99</v>
      </c>
      <c r="J526">
        <v>5.0999999999999997E-2</v>
      </c>
      <c r="K526">
        <v>8.8999999999999995E-4</v>
      </c>
      <c r="L526">
        <v>3.5641025641025635E-2</v>
      </c>
      <c r="M526">
        <v>5.5449999999999996E-3</v>
      </c>
      <c r="N526">
        <v>6.3699999999999998E-4</v>
      </c>
      <c r="O526">
        <v>4.47E-3</v>
      </c>
    </row>
    <row r="527" spans="1:15" x14ac:dyDescent="0.25">
      <c r="A527" t="s">
        <v>196</v>
      </c>
      <c r="B527" s="5">
        <v>29120</v>
      </c>
      <c r="C527" s="5" t="s">
        <v>262</v>
      </c>
      <c r="D527" t="s">
        <v>160</v>
      </c>
      <c r="E527">
        <v>17.399999999999999</v>
      </c>
      <c r="F527" s="16">
        <v>9.5</v>
      </c>
      <c r="G527" s="5">
        <v>8.1</v>
      </c>
      <c r="H527" s="5">
        <v>3</v>
      </c>
      <c r="I527" s="5">
        <v>0.93</v>
      </c>
      <c r="J527">
        <v>2.5333333333333333E-2</v>
      </c>
      <c r="K527">
        <v>4.0000000000000002E-4</v>
      </c>
      <c r="L527">
        <v>1.0641025641025641E-2</v>
      </c>
      <c r="M527">
        <v>5.5449999999999996E-3</v>
      </c>
      <c r="N527">
        <v>7.9000000000000001E-4</v>
      </c>
      <c r="O527">
        <v>5.5399999999999998E-3</v>
      </c>
    </row>
    <row r="528" spans="1:15" x14ac:dyDescent="0.25">
      <c r="A528" t="s">
        <v>196</v>
      </c>
      <c r="B528" s="5">
        <v>29120</v>
      </c>
      <c r="C528" s="5" t="s">
        <v>262</v>
      </c>
      <c r="D528" t="s">
        <v>125</v>
      </c>
      <c r="E528">
        <v>23.1</v>
      </c>
      <c r="F528" s="16">
        <v>8.3000000000000007</v>
      </c>
      <c r="G528" s="5">
        <v>8</v>
      </c>
      <c r="H528" s="5">
        <v>25.5</v>
      </c>
      <c r="I528" s="5">
        <v>2.2000000000000002</v>
      </c>
      <c r="J528">
        <v>2.5666666666666667E-2</v>
      </c>
      <c r="K528">
        <v>6.8999999999999997E-4</v>
      </c>
      <c r="L528">
        <v>1.5384615384615384E-2</v>
      </c>
      <c r="M528">
        <v>5.5449999999999996E-3</v>
      </c>
      <c r="N528">
        <v>1.1799999999999998E-3</v>
      </c>
      <c r="O528">
        <v>7.1900000000000002E-3</v>
      </c>
    </row>
    <row r="529" spans="1:15" x14ac:dyDescent="0.25">
      <c r="A529" t="s">
        <v>196</v>
      </c>
      <c r="B529" s="5">
        <v>29120</v>
      </c>
      <c r="C529" s="5" t="s">
        <v>262</v>
      </c>
      <c r="D529" t="s">
        <v>90</v>
      </c>
      <c r="E529">
        <v>23.4</v>
      </c>
      <c r="F529" s="16">
        <v>8.1</v>
      </c>
      <c r="G529" s="5">
        <v>8</v>
      </c>
      <c r="H529" s="5">
        <v>10.8</v>
      </c>
      <c r="I529" s="5">
        <v>1.3</v>
      </c>
      <c r="J529">
        <v>3.3333333333333335E-3</v>
      </c>
      <c r="K529">
        <v>8.8000000000000003E-4</v>
      </c>
      <c r="L529">
        <v>1.9230769230769228E-2</v>
      </c>
      <c r="M529">
        <v>5.5449999999999996E-3</v>
      </c>
      <c r="N529">
        <v>1.2700000000000001E-3</v>
      </c>
      <c r="O529">
        <v>3.9500000000000004E-3</v>
      </c>
    </row>
    <row r="530" spans="1:15" x14ac:dyDescent="0.25">
      <c r="A530" t="s">
        <v>196</v>
      </c>
      <c r="B530" s="5">
        <v>29120</v>
      </c>
      <c r="C530" s="5" t="s">
        <v>262</v>
      </c>
      <c r="D530" t="s">
        <v>91</v>
      </c>
      <c r="E530">
        <v>18.600000000000001</v>
      </c>
      <c r="F530" s="16">
        <v>9.1999999999999993</v>
      </c>
      <c r="G530" s="5">
        <v>8.1</v>
      </c>
      <c r="H530" s="5">
        <v>42</v>
      </c>
      <c r="I530" s="5">
        <v>0.52</v>
      </c>
      <c r="J530">
        <v>2.2666666666666665E-2</v>
      </c>
      <c r="K530">
        <v>8.4000000000000003E-4</v>
      </c>
      <c r="L530">
        <v>2.0512820512820513E-2</v>
      </c>
      <c r="M530">
        <v>5.5449999999999996E-3</v>
      </c>
      <c r="N530">
        <v>2.2699999999999999E-3</v>
      </c>
      <c r="O530">
        <v>1.9699999999999999E-2</v>
      </c>
    </row>
    <row r="531" spans="1:15" x14ac:dyDescent="0.25">
      <c r="A531" t="s">
        <v>196</v>
      </c>
      <c r="B531" s="5">
        <v>29120</v>
      </c>
      <c r="C531" s="5" t="s">
        <v>262</v>
      </c>
      <c r="D531" t="s">
        <v>195</v>
      </c>
      <c r="E531">
        <v>16.399999999999999</v>
      </c>
      <c r="F531" s="16">
        <v>9.5</v>
      </c>
      <c r="G531" s="5">
        <v>7.8</v>
      </c>
      <c r="H531" s="5">
        <v>25.5</v>
      </c>
      <c r="I531" s="5">
        <v>1.3</v>
      </c>
      <c r="J531">
        <v>2.1000000000000001E-2</v>
      </c>
      <c r="K531">
        <v>2.1000000000000001E-4</v>
      </c>
      <c r="L531">
        <v>1.1666666666666667E-2</v>
      </c>
      <c r="M531">
        <v>5.5449999999999996E-3</v>
      </c>
      <c r="N531">
        <v>1.2099999999999999E-3</v>
      </c>
      <c r="O531">
        <v>8.5900000000000004E-3</v>
      </c>
    </row>
    <row r="532" spans="1:15" x14ac:dyDescent="0.25">
      <c r="A532" t="s">
        <v>196</v>
      </c>
      <c r="B532" s="5">
        <v>29120</v>
      </c>
      <c r="C532" s="5" t="s">
        <v>262</v>
      </c>
      <c r="D532" t="s">
        <v>109</v>
      </c>
      <c r="E532">
        <v>12.3</v>
      </c>
      <c r="F532" s="16">
        <v>10.6</v>
      </c>
      <c r="G532" s="5">
        <v>7.8</v>
      </c>
      <c r="H532" s="5">
        <v>8.5</v>
      </c>
      <c r="I532" s="5">
        <v>1.5</v>
      </c>
      <c r="J532">
        <v>1.8333333333333333E-2</v>
      </c>
      <c r="K532">
        <v>6.9999999999999994E-5</v>
      </c>
      <c r="L532">
        <v>5.1282051282051282E-3</v>
      </c>
      <c r="M532">
        <v>5.5449999999999996E-3</v>
      </c>
      <c r="N532">
        <v>1.14E-3</v>
      </c>
      <c r="O532">
        <v>7.8499999999999993E-3</v>
      </c>
    </row>
    <row r="533" spans="1:15" x14ac:dyDescent="0.25">
      <c r="A533" t="s">
        <v>196</v>
      </c>
      <c r="B533" s="5">
        <v>29120</v>
      </c>
      <c r="C533" s="5" t="s">
        <v>262</v>
      </c>
      <c r="D533" t="s">
        <v>179</v>
      </c>
      <c r="E533">
        <v>7</v>
      </c>
      <c r="F533" s="16">
        <v>12</v>
      </c>
      <c r="G533" s="5">
        <v>8</v>
      </c>
      <c r="H533" s="5">
        <v>2</v>
      </c>
      <c r="I533" s="5">
        <v>0.65</v>
      </c>
      <c r="J533">
        <v>1.9666666666666666E-2</v>
      </c>
      <c r="K533">
        <v>1.4999999999999999E-4</v>
      </c>
      <c r="L533">
        <v>1.1025641025641025E-2</v>
      </c>
      <c r="M533">
        <v>5.5449999999999996E-3</v>
      </c>
      <c r="N533">
        <v>7.8400000000000008E-4</v>
      </c>
      <c r="O533">
        <v>8.43E-3</v>
      </c>
    </row>
    <row r="534" spans="1:15" s="7" customFormat="1" x14ac:dyDescent="0.25">
      <c r="A534" s="6"/>
      <c r="F534" s="15">
        <f>_xlfn.PERCENTILE.EXC(F522:F533,0.5)</f>
        <v>10</v>
      </c>
      <c r="G534" s="15">
        <f>PERCENTILE(G522:G533,0.95)</f>
        <v>8.1</v>
      </c>
      <c r="H534" s="15">
        <f>AVERAGE(H522:H533)</f>
        <v>11.35</v>
      </c>
      <c r="I534" s="15">
        <f>PERCENTILE(I522:I533,0.95)</f>
        <v>1.9799999999999998</v>
      </c>
      <c r="J534" s="18">
        <f t="shared" ref="J534:O534" si="43">PERCENTILE(J522:J533,0.95)</f>
        <v>0.13529999999999986</v>
      </c>
      <c r="K534" s="7">
        <f t="shared" si="43"/>
        <v>1.2724999999999993E-3</v>
      </c>
      <c r="L534" s="7">
        <f t="shared" si="43"/>
        <v>6.2692307692307672E-2</v>
      </c>
      <c r="M534" s="15">
        <f t="shared" si="43"/>
        <v>5.5449999999999996E-3</v>
      </c>
      <c r="N534" s="15">
        <f t="shared" si="43"/>
        <v>2.3194999999999999E-3</v>
      </c>
      <c r="O534" s="15">
        <f t="shared" si="43"/>
        <v>1.5464999999999994E-2</v>
      </c>
    </row>
    <row r="535" spans="1:15" x14ac:dyDescent="0.25">
      <c r="A535" t="s">
        <v>197</v>
      </c>
      <c r="B535" s="5">
        <v>29141</v>
      </c>
      <c r="C535" s="5" t="s">
        <v>262</v>
      </c>
      <c r="D535" t="s">
        <v>170</v>
      </c>
      <c r="E535">
        <v>7.7</v>
      </c>
      <c r="F535" s="16">
        <v>7.9</v>
      </c>
      <c r="G535" s="5">
        <v>7.3</v>
      </c>
      <c r="H535" s="5">
        <v>1</v>
      </c>
      <c r="I535" s="5">
        <v>0.6</v>
      </c>
      <c r="J535">
        <v>6.6666666666666671E-3</v>
      </c>
      <c r="K535">
        <v>6.0000000000000002E-5</v>
      </c>
      <c r="L535">
        <v>2.0256410256410257E-2</v>
      </c>
      <c r="M535">
        <v>5.5449999999999996E-3</v>
      </c>
      <c r="N535">
        <v>4.1599999999999997E-4</v>
      </c>
      <c r="O535">
        <v>2.16E-3</v>
      </c>
    </row>
    <row r="536" spans="1:15" x14ac:dyDescent="0.25">
      <c r="A536" t="s">
        <v>197</v>
      </c>
      <c r="B536" s="5">
        <v>29141</v>
      </c>
      <c r="C536" s="5" t="s">
        <v>262</v>
      </c>
      <c r="D536" t="s">
        <v>171</v>
      </c>
      <c r="E536">
        <v>10.6</v>
      </c>
      <c r="F536" s="16">
        <v>7.4</v>
      </c>
      <c r="G536" s="5">
        <v>7.5</v>
      </c>
      <c r="H536" s="5">
        <v>8</v>
      </c>
      <c r="I536" s="5">
        <v>0.7</v>
      </c>
      <c r="J536">
        <v>3.7666666666666668E-2</v>
      </c>
      <c r="K536">
        <v>1.3999999999999999E-4</v>
      </c>
      <c r="L536">
        <v>2.4743589743589745E-2</v>
      </c>
      <c r="M536">
        <v>5.5449999999999996E-3</v>
      </c>
      <c r="N536">
        <v>2.7400000000000002E-3</v>
      </c>
      <c r="O536">
        <v>4.6699999999999997E-3</v>
      </c>
    </row>
    <row r="537" spans="1:15" x14ac:dyDescent="0.25">
      <c r="A537" t="s">
        <v>197</v>
      </c>
      <c r="B537" s="5">
        <v>29141</v>
      </c>
      <c r="C537" s="5" t="s">
        <v>262</v>
      </c>
      <c r="D537" t="s">
        <v>172</v>
      </c>
      <c r="E537">
        <v>13.3</v>
      </c>
      <c r="F537" s="16">
        <v>8.9</v>
      </c>
      <c r="G537" s="5">
        <v>7.5</v>
      </c>
      <c r="H537" s="5">
        <v>1</v>
      </c>
      <c r="I537" s="5">
        <v>0.82</v>
      </c>
      <c r="J537">
        <v>2.1000000000000001E-2</v>
      </c>
      <c r="K537">
        <v>4.0000000000000003E-5</v>
      </c>
      <c r="L537">
        <v>5.1282051282051282E-3</v>
      </c>
      <c r="M537">
        <v>5.5449999999999996E-3</v>
      </c>
      <c r="N537">
        <v>2.3900000000000002E-3</v>
      </c>
      <c r="O537">
        <v>1.2199999999999999E-2</v>
      </c>
    </row>
    <row r="538" spans="1:15" x14ac:dyDescent="0.25">
      <c r="A538" t="s">
        <v>197</v>
      </c>
      <c r="B538" s="5">
        <v>29141</v>
      </c>
      <c r="C538" s="5" t="s">
        <v>262</v>
      </c>
      <c r="D538" t="s">
        <v>173</v>
      </c>
      <c r="E538">
        <v>14</v>
      </c>
      <c r="F538" s="16">
        <v>9.6</v>
      </c>
      <c r="G538" s="5">
        <v>7.7</v>
      </c>
      <c r="H538" s="5">
        <v>1</v>
      </c>
      <c r="I538" s="5">
        <v>1.4</v>
      </c>
      <c r="J538">
        <v>0.24666666666666667</v>
      </c>
      <c r="K538">
        <v>1.3600000000000001E-3</v>
      </c>
      <c r="L538">
        <v>0.11474358974358974</v>
      </c>
      <c r="M538">
        <v>5.5449999999999996E-3</v>
      </c>
      <c r="N538">
        <v>9.3000000000000005E-4</v>
      </c>
      <c r="O538">
        <v>6.7300000000000007E-3</v>
      </c>
    </row>
    <row r="539" spans="1:15" x14ac:dyDescent="0.25">
      <c r="A539" t="s">
        <v>197</v>
      </c>
      <c r="B539" s="5">
        <v>29141</v>
      </c>
      <c r="C539" s="5" t="s">
        <v>262</v>
      </c>
      <c r="D539" t="s">
        <v>159</v>
      </c>
      <c r="E539">
        <v>17.100000000000001</v>
      </c>
      <c r="F539" s="16">
        <v>10.6</v>
      </c>
      <c r="G539" s="5">
        <v>8.1</v>
      </c>
      <c r="H539" s="5">
        <v>1</v>
      </c>
      <c r="I539" s="5">
        <v>1.2</v>
      </c>
      <c r="J539">
        <v>0.04</v>
      </c>
      <c r="K539">
        <v>1.9000000000000001E-4</v>
      </c>
      <c r="L539">
        <v>5.1282051282051282E-3</v>
      </c>
      <c r="M539">
        <v>5.5449999999999996E-3</v>
      </c>
      <c r="N539">
        <v>7.0799999999999997E-4</v>
      </c>
      <c r="O539">
        <v>4.47E-3</v>
      </c>
    </row>
    <row r="540" spans="1:15" x14ac:dyDescent="0.25">
      <c r="A540" t="s">
        <v>197</v>
      </c>
      <c r="B540" s="5">
        <v>29141</v>
      </c>
      <c r="C540" s="5" t="s">
        <v>262</v>
      </c>
      <c r="D540" t="s">
        <v>174</v>
      </c>
      <c r="E540">
        <v>19.5</v>
      </c>
      <c r="F540" s="16">
        <v>9.5</v>
      </c>
      <c r="G540" s="5">
        <v>8.3000000000000007</v>
      </c>
      <c r="H540" s="5">
        <v>8</v>
      </c>
      <c r="I540" s="5">
        <v>1.2</v>
      </c>
      <c r="J540">
        <v>3.6666666666666667E-2</v>
      </c>
      <c r="K540">
        <v>2.0600000000000002E-3</v>
      </c>
      <c r="L540">
        <v>3.0769230769230767E-2</v>
      </c>
      <c r="M540">
        <v>5.5449999999999996E-3</v>
      </c>
      <c r="N540">
        <v>1.06E-3</v>
      </c>
      <c r="O540">
        <v>4.5999999999999999E-3</v>
      </c>
    </row>
    <row r="541" spans="1:15" x14ac:dyDescent="0.25">
      <c r="A541" t="s">
        <v>197</v>
      </c>
      <c r="B541" s="5">
        <v>29141</v>
      </c>
      <c r="C541" s="5" t="s">
        <v>262</v>
      </c>
      <c r="D541" t="s">
        <v>175</v>
      </c>
      <c r="E541">
        <v>20</v>
      </c>
      <c r="F541" s="16">
        <v>5.6</v>
      </c>
      <c r="G541" s="5">
        <v>7.7</v>
      </c>
      <c r="H541" s="5">
        <v>3.5</v>
      </c>
      <c r="I541" s="5">
        <v>1</v>
      </c>
      <c r="J541">
        <v>9.0000000000000011E-3</v>
      </c>
      <c r="K541">
        <v>5.9000000000000003E-4</v>
      </c>
      <c r="L541">
        <v>3.2051282051282055E-2</v>
      </c>
      <c r="M541">
        <v>5.5449999999999996E-3</v>
      </c>
      <c r="N541">
        <v>8.9300000000000002E-4</v>
      </c>
      <c r="O541">
        <v>7.2899999999999996E-3</v>
      </c>
    </row>
    <row r="542" spans="1:15" x14ac:dyDescent="0.25">
      <c r="A542" t="s">
        <v>197</v>
      </c>
      <c r="B542" s="5">
        <v>29141</v>
      </c>
      <c r="C542" s="5" t="s">
        <v>262</v>
      </c>
      <c r="D542" t="s">
        <v>126</v>
      </c>
      <c r="E542">
        <v>23.7</v>
      </c>
      <c r="F542" s="16">
        <v>9.1</v>
      </c>
      <c r="G542" s="5">
        <v>8</v>
      </c>
      <c r="H542" s="5">
        <v>2</v>
      </c>
      <c r="I542" s="5">
        <v>2.6</v>
      </c>
      <c r="J542">
        <v>3.3333333333333335E-3</v>
      </c>
      <c r="K542">
        <v>2.5699999999999998E-3</v>
      </c>
      <c r="L542">
        <v>5.512820512820512E-2</v>
      </c>
      <c r="M542">
        <v>5.5449999999999996E-3</v>
      </c>
      <c r="N542">
        <v>1.2099999999999999E-3</v>
      </c>
      <c r="O542">
        <v>3.2100000000000002E-3</v>
      </c>
    </row>
    <row r="543" spans="1:15" x14ac:dyDescent="0.25">
      <c r="A543" t="s">
        <v>197</v>
      </c>
      <c r="B543" s="5">
        <v>29141</v>
      </c>
      <c r="C543" s="5" t="s">
        <v>262</v>
      </c>
      <c r="D543" t="s">
        <v>176</v>
      </c>
      <c r="E543">
        <v>21.9</v>
      </c>
      <c r="F543" s="16">
        <v>9.1</v>
      </c>
      <c r="G543" s="5">
        <v>8.1</v>
      </c>
      <c r="H543" s="5">
        <v>1</v>
      </c>
      <c r="I543" s="5">
        <v>1.8</v>
      </c>
      <c r="J543">
        <v>3.2333333333333339E-2</v>
      </c>
      <c r="K543">
        <v>2.5999999999999998E-4</v>
      </c>
      <c r="L543">
        <v>5.1282051282051282E-3</v>
      </c>
      <c r="M543">
        <v>5.5449999999999996E-3</v>
      </c>
      <c r="N543">
        <v>7.8700000000000005E-4</v>
      </c>
      <c r="O543">
        <v>4.9500000000000004E-3</v>
      </c>
    </row>
    <row r="544" spans="1:15" x14ac:dyDescent="0.25">
      <c r="A544" t="s">
        <v>197</v>
      </c>
      <c r="B544" s="5">
        <v>29141</v>
      </c>
      <c r="C544" s="5" t="s">
        <v>262</v>
      </c>
      <c r="D544" t="s">
        <v>177</v>
      </c>
      <c r="E544">
        <v>10.6</v>
      </c>
      <c r="F544" s="16">
        <v>10.4</v>
      </c>
      <c r="G544" s="5">
        <v>7.8</v>
      </c>
      <c r="H544" s="5">
        <v>24.7</v>
      </c>
      <c r="I544" s="5">
        <v>0.7</v>
      </c>
      <c r="J544">
        <v>1.5666666666666669E-2</v>
      </c>
      <c r="K544">
        <v>6.0000000000000002E-5</v>
      </c>
      <c r="L544">
        <v>5.1282051282051282E-3</v>
      </c>
      <c r="M544">
        <v>5.5449999999999996E-3</v>
      </c>
      <c r="N544">
        <v>1.5200000000000001E-3</v>
      </c>
      <c r="O544">
        <v>1.14E-2</v>
      </c>
    </row>
    <row r="545" spans="1:15" x14ac:dyDescent="0.25">
      <c r="A545" t="s">
        <v>197</v>
      </c>
      <c r="B545" s="5">
        <v>29141</v>
      </c>
      <c r="C545" s="5" t="s">
        <v>262</v>
      </c>
      <c r="D545" t="s">
        <v>178</v>
      </c>
      <c r="E545">
        <v>11.5</v>
      </c>
      <c r="F545" s="16">
        <v>5.8</v>
      </c>
      <c r="G545" s="5">
        <v>7.5</v>
      </c>
      <c r="H545" s="5">
        <v>2</v>
      </c>
      <c r="I545" s="5">
        <v>0.25</v>
      </c>
      <c r="J545">
        <v>8.6666666666666663E-3</v>
      </c>
      <c r="K545">
        <v>3.0000000000000001E-5</v>
      </c>
      <c r="L545">
        <v>5.1282051282051282E-3</v>
      </c>
      <c r="M545">
        <v>5.5449999999999996E-3</v>
      </c>
      <c r="N545">
        <v>5.5100000000000006E-4</v>
      </c>
      <c r="O545">
        <v>4.5500000000000002E-3</v>
      </c>
    </row>
    <row r="546" spans="1:15" x14ac:dyDescent="0.25">
      <c r="A546" t="s">
        <v>197</v>
      </c>
      <c r="B546" s="5">
        <v>29141</v>
      </c>
      <c r="C546" s="5" t="s">
        <v>262</v>
      </c>
      <c r="D546" t="s">
        <v>179</v>
      </c>
      <c r="E546">
        <v>7</v>
      </c>
      <c r="F546" s="16">
        <v>11.6</v>
      </c>
      <c r="G546" s="5">
        <v>8.1</v>
      </c>
      <c r="H546" s="5">
        <v>2</v>
      </c>
      <c r="I546" s="5">
        <v>0.63</v>
      </c>
      <c r="J546">
        <v>3.3333333333333335E-3</v>
      </c>
      <c r="K546">
        <v>3.3E-4</v>
      </c>
      <c r="L546">
        <v>1.9230769230769228E-2</v>
      </c>
      <c r="M546">
        <v>5.5449999999999996E-3</v>
      </c>
      <c r="N546">
        <v>6.5499999999999998E-4</v>
      </c>
      <c r="O546">
        <v>1.32E-2</v>
      </c>
    </row>
    <row r="547" spans="1:15" s="7" customFormat="1" x14ac:dyDescent="0.25">
      <c r="A547" s="6"/>
      <c r="F547" s="15">
        <f>_xlfn.PERCENTILE.EXC(F535:F546,0.5)</f>
        <v>9.1</v>
      </c>
      <c r="G547" s="15">
        <f>PERCENTILE(G535:G546,0.95)</f>
        <v>8.19</v>
      </c>
      <c r="H547" s="15">
        <f>AVERAGE(H535:H546)</f>
        <v>4.6000000000000005</v>
      </c>
      <c r="I547" s="15">
        <f>PERCENTILE(I535:I546,0.95)</f>
        <v>2.1599999999999993</v>
      </c>
      <c r="J547" s="18">
        <f t="shared" ref="J547:O547" si="44">PERCENTILE(J535:J546,0.95)</f>
        <v>0.13299999999999984</v>
      </c>
      <c r="K547" s="7">
        <f t="shared" si="44"/>
        <v>2.2894999999999999E-3</v>
      </c>
      <c r="L547" s="7">
        <f t="shared" si="44"/>
        <v>8.1955128205128153E-2</v>
      </c>
      <c r="M547" s="15">
        <f t="shared" si="44"/>
        <v>5.5449999999999996E-3</v>
      </c>
      <c r="N547" s="15">
        <f t="shared" si="44"/>
        <v>2.5474999999999999E-3</v>
      </c>
      <c r="O547" s="15">
        <f t="shared" si="44"/>
        <v>1.2649999999999998E-2</v>
      </c>
    </row>
    <row r="548" spans="1:15" x14ac:dyDescent="0.25">
      <c r="A548" t="s">
        <v>198</v>
      </c>
      <c r="B548" s="5">
        <v>29210</v>
      </c>
      <c r="C548" s="5" t="s">
        <v>262</v>
      </c>
      <c r="D548" t="s">
        <v>192</v>
      </c>
      <c r="E548">
        <v>4.5999999999999996</v>
      </c>
      <c r="F548" s="16">
        <v>12.6</v>
      </c>
      <c r="G548" s="5">
        <v>7.8</v>
      </c>
      <c r="H548" s="5">
        <v>2.4</v>
      </c>
      <c r="I548" s="5">
        <v>1.8</v>
      </c>
      <c r="J548">
        <v>5.7333333333333333E-2</v>
      </c>
      <c r="K548">
        <v>5.6999999999999998E-4</v>
      </c>
      <c r="L548">
        <v>8.0256410256410254E-2</v>
      </c>
      <c r="M548">
        <v>5.5449999999999996E-3</v>
      </c>
      <c r="N548">
        <v>8.3000000000000001E-4</v>
      </c>
      <c r="O548">
        <v>3.2299999999999998E-3</v>
      </c>
    </row>
    <row r="549" spans="1:15" x14ac:dyDescent="0.25">
      <c r="A549" t="s">
        <v>198</v>
      </c>
      <c r="B549" s="5">
        <v>29210</v>
      </c>
      <c r="C549" s="5" t="s">
        <v>262</v>
      </c>
      <c r="D549" t="s">
        <v>193</v>
      </c>
      <c r="E549">
        <v>8.5</v>
      </c>
      <c r="F549" s="16">
        <v>11.5</v>
      </c>
      <c r="G549" s="5">
        <v>7.2</v>
      </c>
      <c r="H549" s="5">
        <v>3</v>
      </c>
      <c r="I549" s="5">
        <v>0.25</v>
      </c>
      <c r="J549">
        <v>7.1000000000000008E-2</v>
      </c>
      <c r="K549">
        <v>1.2E-4</v>
      </c>
      <c r="L549">
        <v>5.0128205128205129E-2</v>
      </c>
      <c r="M549">
        <v>5.5449999999999996E-3</v>
      </c>
      <c r="N549">
        <v>8.3900000000000001E-4</v>
      </c>
      <c r="O549">
        <v>7.8499999999999993E-3</v>
      </c>
    </row>
    <row r="550" spans="1:15" x14ac:dyDescent="0.25">
      <c r="A550" t="s">
        <v>198</v>
      </c>
      <c r="B550" s="5">
        <v>29210</v>
      </c>
      <c r="C550" s="5" t="s">
        <v>262</v>
      </c>
      <c r="D550" t="s">
        <v>194</v>
      </c>
      <c r="E550">
        <v>9.8000000000000007</v>
      </c>
      <c r="F550" s="16">
        <v>10.7</v>
      </c>
      <c r="G550" s="5">
        <v>7.6</v>
      </c>
      <c r="H550" s="5">
        <v>3.5</v>
      </c>
      <c r="I550" s="5">
        <v>1.4</v>
      </c>
      <c r="J550">
        <v>4.4000000000000004E-2</v>
      </c>
      <c r="K550">
        <v>1.8000000000000001E-4</v>
      </c>
      <c r="L550">
        <v>2.6538461538461539E-2</v>
      </c>
      <c r="M550">
        <v>5.5449999999999996E-3</v>
      </c>
      <c r="N550">
        <v>1.24E-3</v>
      </c>
      <c r="O550">
        <v>5.0199999999999993E-3</v>
      </c>
    </row>
    <row r="551" spans="1:15" x14ac:dyDescent="0.25">
      <c r="A551" t="s">
        <v>198</v>
      </c>
      <c r="B551" s="5">
        <v>29210</v>
      </c>
      <c r="C551" s="5" t="s">
        <v>262</v>
      </c>
      <c r="D551" t="s">
        <v>173</v>
      </c>
      <c r="E551">
        <v>12</v>
      </c>
      <c r="F551" s="16">
        <v>10.4</v>
      </c>
      <c r="G551" s="5">
        <v>7.9</v>
      </c>
      <c r="H551" s="5">
        <v>4.8</v>
      </c>
      <c r="I551" s="5">
        <v>2.6</v>
      </c>
      <c r="J551">
        <v>0.50666666666666671</v>
      </c>
      <c r="K551">
        <v>1.99E-3</v>
      </c>
      <c r="L551">
        <v>0.12397435897435896</v>
      </c>
      <c r="M551">
        <v>5.5449999999999996E-3</v>
      </c>
      <c r="N551">
        <v>1.0400000000000001E-3</v>
      </c>
      <c r="O551">
        <v>4.0800000000000003E-3</v>
      </c>
    </row>
    <row r="552" spans="1:15" x14ac:dyDescent="0.25">
      <c r="A552" t="s">
        <v>198</v>
      </c>
      <c r="B552" s="5">
        <v>29210</v>
      </c>
      <c r="C552" s="5" t="s">
        <v>262</v>
      </c>
      <c r="D552" t="s">
        <v>159</v>
      </c>
      <c r="E552">
        <v>16.5</v>
      </c>
      <c r="F552" s="16">
        <v>9.3000000000000007</v>
      </c>
      <c r="G552" s="5">
        <v>7.8</v>
      </c>
      <c r="H552" s="5">
        <v>10.8</v>
      </c>
      <c r="I552" s="5">
        <v>1.1000000000000001</v>
      </c>
      <c r="J552">
        <v>0.154</v>
      </c>
      <c r="K552">
        <v>1.73E-3</v>
      </c>
      <c r="L552">
        <v>9.6538461538461545E-2</v>
      </c>
      <c r="M552">
        <v>5.5449999999999996E-3</v>
      </c>
      <c r="N552">
        <v>1.4599999999999999E-3</v>
      </c>
      <c r="O552">
        <v>5.9299999999999995E-3</v>
      </c>
    </row>
    <row r="553" spans="1:15" x14ac:dyDescent="0.25">
      <c r="A553" t="s">
        <v>198</v>
      </c>
      <c r="B553" s="5">
        <v>29210</v>
      </c>
      <c r="C553" s="5" t="s">
        <v>262</v>
      </c>
      <c r="D553" t="s">
        <v>160</v>
      </c>
      <c r="E553">
        <v>14.5</v>
      </c>
      <c r="F553" s="16">
        <v>10.5</v>
      </c>
      <c r="G553" s="5">
        <v>8.4</v>
      </c>
      <c r="H553" s="5">
        <v>5</v>
      </c>
      <c r="I553" s="5">
        <v>2.2000000000000002</v>
      </c>
      <c r="J553">
        <v>3.8666666666666669E-2</v>
      </c>
      <c r="K553">
        <v>1.2600000000000001E-3</v>
      </c>
      <c r="L553">
        <v>2.1410256410256408E-2</v>
      </c>
      <c r="M553">
        <v>5.5449999999999996E-3</v>
      </c>
      <c r="N553">
        <v>1.23E-3</v>
      </c>
      <c r="O553">
        <v>5.11E-3</v>
      </c>
    </row>
    <row r="554" spans="1:15" x14ac:dyDescent="0.25">
      <c r="A554" t="s">
        <v>198</v>
      </c>
      <c r="B554" s="5">
        <v>29210</v>
      </c>
      <c r="C554" s="5" t="s">
        <v>262</v>
      </c>
      <c r="D554" t="s">
        <v>125</v>
      </c>
      <c r="E554">
        <v>20.100000000000001</v>
      </c>
      <c r="F554" s="16">
        <v>8.9</v>
      </c>
      <c r="G554" s="5">
        <v>8.1</v>
      </c>
      <c r="H554" s="5">
        <v>41</v>
      </c>
      <c r="I554" s="5">
        <v>4.7</v>
      </c>
      <c r="J554">
        <v>4.6666666666666669E-2</v>
      </c>
      <c r="K554">
        <v>7.5000000000000002E-4</v>
      </c>
      <c r="L554">
        <v>1.6666666666666666E-2</v>
      </c>
      <c r="M554">
        <v>5.5449999999999996E-3</v>
      </c>
      <c r="N554">
        <v>1.64E-3</v>
      </c>
      <c r="O554">
        <v>9.6500000000000006E-3</v>
      </c>
    </row>
    <row r="555" spans="1:15" x14ac:dyDescent="0.25">
      <c r="A555" t="s">
        <v>198</v>
      </c>
      <c r="B555" s="5">
        <v>29210</v>
      </c>
      <c r="C555" s="5" t="s">
        <v>262</v>
      </c>
      <c r="D555" t="s">
        <v>90</v>
      </c>
      <c r="E555">
        <v>22.2</v>
      </c>
      <c r="F555" s="16">
        <v>8.4</v>
      </c>
      <c r="G555" s="5">
        <v>8</v>
      </c>
      <c r="H555" s="5">
        <v>18.399999999999999</v>
      </c>
      <c r="I555" s="5">
        <v>5.3</v>
      </c>
      <c r="J555">
        <v>3.3333333333333335E-3</v>
      </c>
      <c r="K555">
        <v>2.2000000000000001E-4</v>
      </c>
      <c r="L555">
        <v>5.1282051282051282E-3</v>
      </c>
      <c r="M555">
        <v>5.5449999999999996E-3</v>
      </c>
      <c r="N555">
        <v>1.39E-3</v>
      </c>
      <c r="O555">
        <v>5.4099999999999999E-3</v>
      </c>
    </row>
    <row r="556" spans="1:15" x14ac:dyDescent="0.25">
      <c r="A556" t="s">
        <v>198</v>
      </c>
      <c r="B556" s="5">
        <v>29210</v>
      </c>
      <c r="C556" s="5" t="s">
        <v>262</v>
      </c>
      <c r="D556" t="s">
        <v>91</v>
      </c>
      <c r="E556">
        <v>17.3</v>
      </c>
      <c r="F556" s="16">
        <v>9.6</v>
      </c>
      <c r="G556" s="5">
        <v>8.1</v>
      </c>
      <c r="H556" s="5">
        <v>20</v>
      </c>
      <c r="I556" s="5">
        <v>1.9</v>
      </c>
      <c r="J556">
        <v>1.8333333333333333E-2</v>
      </c>
      <c r="K556">
        <v>1.9000000000000001E-4</v>
      </c>
      <c r="L556">
        <v>5.1282051282051282E-3</v>
      </c>
      <c r="M556">
        <v>5.5449999999999996E-3</v>
      </c>
      <c r="N556">
        <v>1.1999999999999999E-3</v>
      </c>
      <c r="O556">
        <v>4.8300000000000001E-3</v>
      </c>
    </row>
    <row r="557" spans="1:15" x14ac:dyDescent="0.25">
      <c r="A557" t="s">
        <v>198</v>
      </c>
      <c r="B557" s="5">
        <v>29210</v>
      </c>
      <c r="C557" s="5" t="s">
        <v>262</v>
      </c>
      <c r="D557" t="s">
        <v>195</v>
      </c>
      <c r="E557">
        <v>13.9</v>
      </c>
      <c r="F557" s="16">
        <v>9.9</v>
      </c>
      <c r="G557" s="5">
        <v>7.6</v>
      </c>
      <c r="H557" s="5">
        <v>42.5</v>
      </c>
      <c r="I557" s="5">
        <v>4.8</v>
      </c>
      <c r="J557">
        <v>7.3333333333333334E-2</v>
      </c>
      <c r="K557">
        <v>1.08E-3</v>
      </c>
      <c r="L557">
        <v>0.11538461538461538</v>
      </c>
      <c r="M557">
        <v>5.5449999999999996E-3</v>
      </c>
      <c r="N557">
        <v>1.82E-3</v>
      </c>
      <c r="O557">
        <v>7.9900000000000006E-3</v>
      </c>
    </row>
    <row r="558" spans="1:15" x14ac:dyDescent="0.25">
      <c r="A558" t="s">
        <v>198</v>
      </c>
      <c r="B558" s="5">
        <v>29210</v>
      </c>
      <c r="C558" s="5" t="s">
        <v>262</v>
      </c>
      <c r="D558" t="s">
        <v>109</v>
      </c>
      <c r="E558">
        <v>11.5</v>
      </c>
      <c r="F558" s="16">
        <v>11.1</v>
      </c>
      <c r="G558" s="5">
        <v>7.6</v>
      </c>
      <c r="H558" s="5">
        <v>8.5</v>
      </c>
      <c r="I558" s="5">
        <v>3.3</v>
      </c>
      <c r="J558">
        <v>2.7E-2</v>
      </c>
      <c r="K558">
        <v>4.0000000000000003E-5</v>
      </c>
      <c r="L558">
        <v>5.1282051282051282E-3</v>
      </c>
      <c r="M558">
        <v>5.5449999999999996E-3</v>
      </c>
      <c r="N558">
        <v>1.14E-3</v>
      </c>
      <c r="O558">
        <v>8.6199999999999992E-3</v>
      </c>
    </row>
    <row r="559" spans="1:15" x14ac:dyDescent="0.25">
      <c r="A559" t="s">
        <v>198</v>
      </c>
      <c r="B559" s="5">
        <v>29210</v>
      </c>
      <c r="C559" s="5" t="s">
        <v>262</v>
      </c>
      <c r="D559" t="s">
        <v>179</v>
      </c>
      <c r="E559">
        <v>6.4</v>
      </c>
      <c r="F559" s="16">
        <v>12.1</v>
      </c>
      <c r="G559" s="5">
        <v>7.5</v>
      </c>
      <c r="H559" s="5">
        <v>4</v>
      </c>
      <c r="I559" s="5">
        <v>1.5</v>
      </c>
      <c r="J559">
        <v>4.3333333333333335E-2</v>
      </c>
      <c r="K559">
        <v>5.0000000000000002E-5</v>
      </c>
      <c r="L559">
        <v>1.2564102564102564E-2</v>
      </c>
      <c r="M559">
        <v>5.5449999999999996E-3</v>
      </c>
      <c r="N559">
        <v>8.1699999999999991E-4</v>
      </c>
      <c r="O559">
        <v>1.55E-2</v>
      </c>
    </row>
    <row r="560" spans="1:15" s="7" customFormat="1" x14ac:dyDescent="0.25">
      <c r="A560" s="6"/>
      <c r="F560" s="15">
        <f>_xlfn.PERCENTILE.EXC(F548:F559,0.5)</f>
        <v>10.45</v>
      </c>
      <c r="G560" s="15">
        <f>PERCENTILE(G548:G559,0.95)</f>
        <v>8.2349999999999994</v>
      </c>
      <c r="H560" s="15">
        <f>AVERAGE(H548:H559)</f>
        <v>13.658333333333333</v>
      </c>
      <c r="I560" s="15">
        <f>PERCENTILE(I548:I559,0.95)</f>
        <v>5.0249999999999995</v>
      </c>
      <c r="J560" s="18">
        <f t="shared" ref="J560:O560" si="45">PERCENTILE(J548:J559,0.95)</f>
        <v>0.31269999999999976</v>
      </c>
      <c r="K560" s="7">
        <f t="shared" si="45"/>
        <v>1.8469999999999999E-3</v>
      </c>
      <c r="L560" s="7">
        <f t="shared" si="45"/>
        <v>0.11924999999999998</v>
      </c>
      <c r="M560" s="15">
        <f t="shared" si="45"/>
        <v>5.5449999999999996E-3</v>
      </c>
      <c r="N560" s="15">
        <f t="shared" si="45"/>
        <v>1.7209999999999999E-3</v>
      </c>
      <c r="O560" s="15">
        <f t="shared" si="45"/>
        <v>1.2282499999999997E-2</v>
      </c>
    </row>
    <row r="561" spans="1:15" x14ac:dyDescent="0.25">
      <c r="A561" t="s">
        <v>199</v>
      </c>
      <c r="B561" s="5">
        <v>30016</v>
      </c>
      <c r="C561" s="5" t="s">
        <v>73</v>
      </c>
      <c r="D561" s="5" t="s">
        <v>86</v>
      </c>
      <c r="E561" s="5">
        <v>7.5</v>
      </c>
      <c r="F561" s="16">
        <v>12.6</v>
      </c>
      <c r="G561" s="16">
        <v>8.1</v>
      </c>
      <c r="H561" s="5">
        <v>1</v>
      </c>
      <c r="I561" s="16">
        <v>0.8</v>
      </c>
      <c r="J561" s="21">
        <v>2.8000000000000001E-2</v>
      </c>
      <c r="K561">
        <v>9.0000000000000006E-5</v>
      </c>
      <c r="L561">
        <v>5.1282051282051282E-3</v>
      </c>
      <c r="M561" s="14">
        <v>5.5449999999999996E-3</v>
      </c>
      <c r="N561">
        <v>4.2699999999999997E-4</v>
      </c>
      <c r="O561" s="14">
        <v>1.8600000000000001E-3</v>
      </c>
    </row>
    <row r="562" spans="1:15" x14ac:dyDescent="0.25">
      <c r="A562" t="s">
        <v>199</v>
      </c>
      <c r="B562" s="5">
        <v>30016</v>
      </c>
      <c r="C562" s="5" t="s">
        <v>73</v>
      </c>
      <c r="D562" s="5" t="s">
        <v>200</v>
      </c>
      <c r="E562" s="5">
        <v>8.9</v>
      </c>
      <c r="F562" s="16">
        <v>12.5</v>
      </c>
      <c r="G562" s="16">
        <v>7.9</v>
      </c>
      <c r="H562" s="5">
        <v>1</v>
      </c>
      <c r="I562" s="16">
        <v>0.6</v>
      </c>
      <c r="J562" s="14">
        <v>3.3333333333333335E-3</v>
      </c>
      <c r="K562">
        <v>6.0000000000000002E-5</v>
      </c>
      <c r="L562">
        <v>5.1282051282051282E-3</v>
      </c>
      <c r="M562" s="14">
        <v>2.2200000000000001E-2</v>
      </c>
      <c r="N562">
        <v>1.2800000000000001E-3</v>
      </c>
      <c r="O562" s="14">
        <v>1.31E-3</v>
      </c>
    </row>
    <row r="563" spans="1:15" x14ac:dyDescent="0.25">
      <c r="A563" t="s">
        <v>199</v>
      </c>
      <c r="B563" s="5">
        <v>30016</v>
      </c>
      <c r="C563" s="5" t="s">
        <v>73</v>
      </c>
      <c r="D563" s="5" t="s">
        <v>201</v>
      </c>
      <c r="E563" s="5">
        <v>10.7</v>
      </c>
      <c r="F563" s="16">
        <v>13.2</v>
      </c>
      <c r="G563" s="16">
        <v>8.6</v>
      </c>
      <c r="H563" s="5">
        <v>1</v>
      </c>
      <c r="I563" s="16">
        <v>0.67</v>
      </c>
      <c r="J563" s="21">
        <v>1.1666666666666667E-2</v>
      </c>
      <c r="K563">
        <v>3.5E-4</v>
      </c>
      <c r="L563">
        <v>5.1282051282051282E-3</v>
      </c>
      <c r="M563" s="14">
        <v>5.5449999999999996E-3</v>
      </c>
      <c r="N563">
        <v>2.2799999999999999E-3</v>
      </c>
      <c r="O563" s="14">
        <v>1.2699999999999999E-2</v>
      </c>
    </row>
    <row r="564" spans="1:15" x14ac:dyDescent="0.25">
      <c r="A564" t="s">
        <v>199</v>
      </c>
      <c r="B564" s="5">
        <v>30016</v>
      </c>
      <c r="C564" s="5" t="s">
        <v>73</v>
      </c>
      <c r="D564" s="5" t="s">
        <v>45</v>
      </c>
      <c r="E564" s="5">
        <v>12.5</v>
      </c>
      <c r="F564" s="16">
        <v>12</v>
      </c>
      <c r="G564" s="16">
        <v>8.3000000000000007</v>
      </c>
      <c r="H564" s="5">
        <v>1</v>
      </c>
      <c r="I564" s="16">
        <v>0.9</v>
      </c>
      <c r="J564" s="14">
        <v>3.3333333333333335E-3</v>
      </c>
      <c r="K564">
        <v>2.1000000000000001E-4</v>
      </c>
      <c r="L564">
        <v>5.1282051282051282E-3</v>
      </c>
      <c r="M564" s="14">
        <v>5.5449999999999996E-3</v>
      </c>
      <c r="N564">
        <v>7.0399999999999998E-4</v>
      </c>
      <c r="O564" s="14">
        <v>2.1700000000000001E-3</v>
      </c>
    </row>
    <row r="565" spans="1:15" x14ac:dyDescent="0.25">
      <c r="A565" t="s">
        <v>199</v>
      </c>
      <c r="B565" s="5">
        <v>30016</v>
      </c>
      <c r="C565" s="5" t="s">
        <v>73</v>
      </c>
      <c r="D565" s="5" t="s">
        <v>202</v>
      </c>
      <c r="E565" s="5">
        <v>15</v>
      </c>
      <c r="F565" s="16">
        <v>13.3</v>
      </c>
      <c r="G565" s="16">
        <v>8.4</v>
      </c>
      <c r="H565" s="5">
        <v>4</v>
      </c>
      <c r="I565" s="16">
        <v>0.81</v>
      </c>
      <c r="J565" s="14">
        <v>3.3333333333333335E-3</v>
      </c>
      <c r="K565">
        <v>3.1E-4</v>
      </c>
      <c r="L565">
        <v>5.1282051282051282E-3</v>
      </c>
      <c r="M565" s="14">
        <v>5.5449999999999996E-3</v>
      </c>
      <c r="N565">
        <v>6.4900000000000005E-4</v>
      </c>
      <c r="O565" s="14">
        <v>1.0300000000000001E-3</v>
      </c>
    </row>
    <row r="566" spans="1:15" x14ac:dyDescent="0.25">
      <c r="A566" t="s">
        <v>199</v>
      </c>
      <c r="B566" s="5">
        <v>30016</v>
      </c>
      <c r="C566" s="5" t="s">
        <v>73</v>
      </c>
      <c r="D566" s="5" t="s">
        <v>203</v>
      </c>
      <c r="E566" s="5">
        <v>12.4</v>
      </c>
      <c r="F566" s="16">
        <v>12.4</v>
      </c>
      <c r="G566" s="16">
        <v>8.4</v>
      </c>
      <c r="H566" s="5">
        <v>1</v>
      </c>
      <c r="I566" s="16">
        <v>0.25</v>
      </c>
      <c r="J566" s="14">
        <v>8.3333333333333332E-3</v>
      </c>
      <c r="K566">
        <v>2.5999999999999998E-4</v>
      </c>
      <c r="L566">
        <v>5.1282051282051282E-3</v>
      </c>
      <c r="M566" s="14">
        <v>5.5449999999999996E-3</v>
      </c>
      <c r="N566">
        <v>5.4000000000000001E-4</v>
      </c>
      <c r="O566" s="14">
        <v>2.6900000000000001E-3</v>
      </c>
    </row>
    <row r="567" spans="1:15" x14ac:dyDescent="0.25">
      <c r="A567" t="s">
        <v>199</v>
      </c>
      <c r="B567" s="5">
        <v>30016</v>
      </c>
      <c r="C567" s="5" t="s">
        <v>73</v>
      </c>
      <c r="D567" s="5" t="s">
        <v>204</v>
      </c>
      <c r="E567" s="5">
        <v>13.2</v>
      </c>
      <c r="F567" s="16">
        <v>12.2</v>
      </c>
      <c r="G567" s="16">
        <v>8.4</v>
      </c>
      <c r="H567" s="5">
        <v>2</v>
      </c>
      <c r="I567" s="16">
        <v>0.71</v>
      </c>
      <c r="J567" s="21">
        <v>1.7666666666666667E-2</v>
      </c>
      <c r="K567">
        <v>1.5100000000000001E-3</v>
      </c>
      <c r="L567">
        <v>2.8205128205128202E-2</v>
      </c>
      <c r="M567" s="14">
        <v>5.5449999999999996E-3</v>
      </c>
      <c r="N567">
        <v>1.08E-3</v>
      </c>
      <c r="O567" s="14">
        <v>1.3700000000000001E-3</v>
      </c>
    </row>
    <row r="568" spans="1:15" x14ac:dyDescent="0.25">
      <c r="A568" t="s">
        <v>199</v>
      </c>
      <c r="B568" s="5">
        <v>30016</v>
      </c>
      <c r="C568" s="5" t="s">
        <v>73</v>
      </c>
      <c r="D568" s="5" t="s">
        <v>205</v>
      </c>
      <c r="E568" s="5">
        <v>9.3000000000000007</v>
      </c>
      <c r="F568" s="16">
        <v>12</v>
      </c>
      <c r="G568" s="16">
        <v>7.9</v>
      </c>
      <c r="H568" s="5">
        <v>1</v>
      </c>
      <c r="I568" s="16">
        <v>1.4</v>
      </c>
      <c r="J568" s="14">
        <v>7.3333333333333341E-3</v>
      </c>
      <c r="K568">
        <v>6.9999999999999994E-5</v>
      </c>
      <c r="L568">
        <v>5.1282051282051282E-3</v>
      </c>
      <c r="M568" s="14">
        <v>5.5449999999999996E-3</v>
      </c>
      <c r="N568">
        <v>7.6900000000000004E-4</v>
      </c>
      <c r="O568" s="14">
        <v>2.5899999999999999E-3</v>
      </c>
    </row>
    <row r="569" spans="1:15" x14ac:dyDescent="0.25">
      <c r="A569" t="s">
        <v>199</v>
      </c>
      <c r="B569" s="5">
        <v>30016</v>
      </c>
      <c r="C569" s="5" t="s">
        <v>73</v>
      </c>
      <c r="D569" s="5" t="s">
        <v>93</v>
      </c>
      <c r="E569" s="5">
        <v>10</v>
      </c>
      <c r="F569" s="16">
        <v>12.3</v>
      </c>
      <c r="G569" s="16">
        <v>8.1999999999999993</v>
      </c>
      <c r="H569" s="5">
        <v>1</v>
      </c>
      <c r="I569" s="16">
        <v>1.2</v>
      </c>
      <c r="J569" s="14">
        <v>3.3333333333333335E-3</v>
      </c>
      <c r="K569">
        <v>1.3999999999999999E-4</v>
      </c>
      <c r="L569">
        <v>5.1282051282051282E-3</v>
      </c>
      <c r="M569" s="14">
        <v>5.5449999999999996E-3</v>
      </c>
      <c r="N569">
        <v>4.8099999999999998E-4</v>
      </c>
      <c r="O569" s="14">
        <v>2.99E-3</v>
      </c>
    </row>
    <row r="570" spans="1:15" x14ac:dyDescent="0.25">
      <c r="A570" t="s">
        <v>199</v>
      </c>
      <c r="B570" s="5">
        <v>30016</v>
      </c>
      <c r="C570" s="5" t="s">
        <v>73</v>
      </c>
      <c r="D570" s="5" t="s">
        <v>84</v>
      </c>
      <c r="E570" s="5">
        <v>8.4</v>
      </c>
      <c r="F570" s="16">
        <v>12</v>
      </c>
      <c r="G570" s="16">
        <v>8</v>
      </c>
      <c r="H570" s="5">
        <v>2.5</v>
      </c>
      <c r="I570" s="16">
        <v>0.67</v>
      </c>
      <c r="J570" s="14">
        <v>3.3333333333333335E-3</v>
      </c>
      <c r="K570">
        <v>8.0000000000000007E-5</v>
      </c>
      <c r="L570">
        <v>5.1282051282051282E-3</v>
      </c>
      <c r="M570" s="14">
        <v>5.5449999999999996E-3</v>
      </c>
      <c r="N570">
        <v>4.6300000000000003E-4</v>
      </c>
      <c r="O570" s="14">
        <v>8.3199999999999995E-4</v>
      </c>
    </row>
    <row r="571" spans="1:15" s="7" customFormat="1" x14ac:dyDescent="0.25">
      <c r="A571" s="6"/>
      <c r="F571" s="15">
        <f>_xlfn.PERCENTILE.EXC(F561:F570,0.5)</f>
        <v>12.350000000000001</v>
      </c>
      <c r="G571" s="15">
        <f>PERCENTILE(G561:G570,0.95)</f>
        <v>8.51</v>
      </c>
      <c r="H571" s="15">
        <f>AVERAGE(H561:H570)</f>
        <v>1.55</v>
      </c>
      <c r="I571" s="15">
        <f>PERCENTILE(I561:I570,0.95)</f>
        <v>1.3099999999999996</v>
      </c>
      <c r="J571" s="18">
        <f t="shared" ref="J571:O571" si="46">PERCENTILE(J561:J570,0.95)</f>
        <v>2.3349999999999989E-2</v>
      </c>
      <c r="K571" s="7">
        <f t="shared" si="46"/>
        <v>9.8799999999999886E-4</v>
      </c>
      <c r="L571" s="7">
        <f t="shared" si="46"/>
        <v>1.7820512820512793E-2</v>
      </c>
      <c r="M571" s="15">
        <f t="shared" si="46"/>
        <v>1.4705249999999984E-2</v>
      </c>
      <c r="N571" s="15">
        <f t="shared" si="46"/>
        <v>1.8299999999999989E-3</v>
      </c>
      <c r="O571" s="15">
        <f t="shared" si="46"/>
        <v>8.330499999999989E-3</v>
      </c>
    </row>
    <row r="572" spans="1:15" x14ac:dyDescent="0.25">
      <c r="A572" t="s">
        <v>206</v>
      </c>
      <c r="B572" s="5">
        <v>30054</v>
      </c>
      <c r="C572" s="5" t="s">
        <v>262</v>
      </c>
      <c r="D572" t="s">
        <v>207</v>
      </c>
      <c r="E572">
        <v>9.1</v>
      </c>
      <c r="F572" s="16">
        <v>10.7</v>
      </c>
      <c r="G572" s="16">
        <v>7.7</v>
      </c>
      <c r="H572" s="5">
        <v>1</v>
      </c>
      <c r="I572" s="16">
        <v>0.25</v>
      </c>
      <c r="J572" s="14">
        <v>3.3333333333333335E-3</v>
      </c>
      <c r="K572">
        <v>4.0000000000000003E-5</v>
      </c>
      <c r="L572">
        <v>5.1282051282051282E-3</v>
      </c>
      <c r="M572" s="14">
        <v>5.5449999999999996E-3</v>
      </c>
      <c r="N572">
        <v>7.0699999999999995E-4</v>
      </c>
      <c r="O572" s="14">
        <v>7.8700000000000005E-4</v>
      </c>
    </row>
    <row r="573" spans="1:15" x14ac:dyDescent="0.25">
      <c r="A573" t="s">
        <v>206</v>
      </c>
      <c r="B573" s="5">
        <v>30054</v>
      </c>
      <c r="C573" s="5" t="s">
        <v>262</v>
      </c>
      <c r="D573" t="s">
        <v>87</v>
      </c>
      <c r="E573">
        <v>8.4</v>
      </c>
      <c r="F573" s="16">
        <v>10.7</v>
      </c>
      <c r="G573" s="16">
        <v>7.6</v>
      </c>
      <c r="H573" s="5">
        <v>1</v>
      </c>
      <c r="I573" s="16">
        <v>0.5</v>
      </c>
      <c r="J573" s="14">
        <v>3.3333333333333335E-3</v>
      </c>
      <c r="K573">
        <v>1.4999999999999999E-4</v>
      </c>
      <c r="L573">
        <v>2.4358974358974359E-2</v>
      </c>
      <c r="M573" s="14">
        <v>5.5449999999999996E-3</v>
      </c>
      <c r="N573">
        <v>1.8E-3</v>
      </c>
      <c r="O573" s="14">
        <v>4.7099999999999998E-3</v>
      </c>
    </row>
    <row r="574" spans="1:15" x14ac:dyDescent="0.25">
      <c r="A574" t="s">
        <v>206</v>
      </c>
      <c r="B574" s="5">
        <v>30054</v>
      </c>
      <c r="C574" s="5" t="s">
        <v>262</v>
      </c>
      <c r="D574" t="s">
        <v>208</v>
      </c>
      <c r="E574">
        <v>10.1</v>
      </c>
      <c r="F574" s="16">
        <v>11.1</v>
      </c>
      <c r="G574" s="16">
        <v>8.1999999999999993</v>
      </c>
      <c r="H574" s="5">
        <v>1</v>
      </c>
      <c r="I574" s="16">
        <v>1.1000000000000001</v>
      </c>
      <c r="J574" s="14">
        <v>7.3333333333333341E-3</v>
      </c>
      <c r="K574">
        <v>1.3999999999999999E-4</v>
      </c>
      <c r="L574">
        <v>5.1282051282051282E-3</v>
      </c>
      <c r="M574" s="14">
        <v>5.5449999999999996E-3</v>
      </c>
      <c r="N574">
        <v>7.0599999999999992E-4</v>
      </c>
      <c r="O574" s="14">
        <v>3.0699999999999998E-3</v>
      </c>
    </row>
    <row r="575" spans="1:15" x14ac:dyDescent="0.25">
      <c r="A575" t="s">
        <v>206</v>
      </c>
      <c r="B575" s="5">
        <v>30054</v>
      </c>
      <c r="C575" s="5" t="s">
        <v>262</v>
      </c>
      <c r="D575" t="s">
        <v>209</v>
      </c>
      <c r="E575">
        <v>15.2</v>
      </c>
      <c r="F575" s="16">
        <v>7</v>
      </c>
      <c r="G575" s="16">
        <v>7.6</v>
      </c>
      <c r="H575" s="5">
        <v>1</v>
      </c>
      <c r="I575" s="16">
        <v>0.5</v>
      </c>
      <c r="J575" s="14">
        <v>3.3333333333333335E-3</v>
      </c>
      <c r="K575">
        <v>5.0000000000000002E-5</v>
      </c>
      <c r="L575">
        <v>5.1282051282051282E-3</v>
      </c>
      <c r="M575" s="14">
        <v>5.5449999999999996E-3</v>
      </c>
      <c r="N575">
        <v>7.3700000000000002E-4</v>
      </c>
      <c r="O575" s="14">
        <v>1.5400000000000001E-3</v>
      </c>
    </row>
    <row r="576" spans="1:15" x14ac:dyDescent="0.25">
      <c r="A576" t="s">
        <v>206</v>
      </c>
      <c r="B576" s="5">
        <v>30054</v>
      </c>
      <c r="C576" s="5" t="s">
        <v>262</v>
      </c>
      <c r="D576" t="s">
        <v>78</v>
      </c>
      <c r="E576">
        <v>22.9</v>
      </c>
      <c r="F576" s="16">
        <v>8</v>
      </c>
      <c r="G576" s="16">
        <v>7.6</v>
      </c>
      <c r="H576" s="5">
        <v>2.4</v>
      </c>
      <c r="I576" s="16">
        <v>3</v>
      </c>
      <c r="J576" s="14">
        <v>3.3333333333333335E-3</v>
      </c>
      <c r="K576">
        <v>2.7999999999999998E-4</v>
      </c>
      <c r="L576">
        <v>1.5384615384615384E-2</v>
      </c>
      <c r="M576" s="14">
        <v>5.5449999999999996E-3</v>
      </c>
      <c r="N576">
        <v>1.7299999999999998E-4</v>
      </c>
      <c r="O576" s="14">
        <v>8.5100000000000002E-3</v>
      </c>
    </row>
    <row r="577" spans="1:15" x14ac:dyDescent="0.25">
      <c r="A577" t="s">
        <v>206</v>
      </c>
      <c r="B577" s="5">
        <v>30054</v>
      </c>
      <c r="C577" s="5" t="s">
        <v>262</v>
      </c>
      <c r="D577" t="s">
        <v>210</v>
      </c>
      <c r="E577">
        <v>20.5</v>
      </c>
      <c r="F577" s="16">
        <v>10.7</v>
      </c>
      <c r="G577" s="16">
        <v>7.9</v>
      </c>
      <c r="H577" s="5">
        <v>7</v>
      </c>
      <c r="I577" s="16">
        <v>2.7</v>
      </c>
      <c r="J577" s="14">
        <v>3.3333333333333335E-3</v>
      </c>
      <c r="K577">
        <v>1.4999999999999999E-4</v>
      </c>
      <c r="L577">
        <v>5.1282051282051282E-3</v>
      </c>
      <c r="M577" s="14">
        <v>5.5449999999999996E-3</v>
      </c>
      <c r="N577">
        <v>2.31E-3</v>
      </c>
      <c r="O577" s="14">
        <v>7.9100000000000004E-3</v>
      </c>
    </row>
    <row r="578" spans="1:15" x14ac:dyDescent="0.25">
      <c r="A578" t="s">
        <v>206</v>
      </c>
      <c r="B578" s="5">
        <v>30054</v>
      </c>
      <c r="C578" s="5" t="s">
        <v>262</v>
      </c>
      <c r="D578" t="s">
        <v>211</v>
      </c>
      <c r="E578">
        <v>11.6</v>
      </c>
      <c r="F578" s="16">
        <v>10.1</v>
      </c>
      <c r="G578" s="16">
        <v>7.9</v>
      </c>
      <c r="H578" s="5">
        <v>1</v>
      </c>
      <c r="I578" s="16">
        <v>0.87</v>
      </c>
      <c r="J578" s="14">
        <v>3.3333333333333335E-3</v>
      </c>
      <c r="K578">
        <v>8.0000000000000007E-5</v>
      </c>
      <c r="L578">
        <v>5.1282051282051282E-3</v>
      </c>
      <c r="M578" s="14">
        <v>5.5449999999999996E-3</v>
      </c>
      <c r="N578">
        <v>6.0499999999999996E-4</v>
      </c>
      <c r="O578" s="14">
        <v>6.6900000000000006E-3</v>
      </c>
    </row>
    <row r="579" spans="1:15" x14ac:dyDescent="0.25">
      <c r="A579" t="s">
        <v>206</v>
      </c>
      <c r="B579" s="5">
        <v>30054</v>
      </c>
      <c r="C579" s="5" t="s">
        <v>262</v>
      </c>
      <c r="D579" t="s">
        <v>83</v>
      </c>
      <c r="E579">
        <v>6.4</v>
      </c>
      <c r="F579" s="16">
        <v>11.2</v>
      </c>
      <c r="G579" s="16">
        <v>7.9</v>
      </c>
      <c r="H579" s="5">
        <v>1</v>
      </c>
      <c r="I579" s="16">
        <v>1.2</v>
      </c>
      <c r="J579" s="14">
        <v>3.3333333333333335E-3</v>
      </c>
      <c r="K579">
        <v>5.0000000000000002E-5</v>
      </c>
      <c r="L579">
        <v>5.1282051282051282E-3</v>
      </c>
      <c r="M579" s="14">
        <v>5.5449999999999996E-3</v>
      </c>
      <c r="N579">
        <v>8.3000000000000001E-4</v>
      </c>
      <c r="O579" s="14">
        <v>9.1699999999999993E-3</v>
      </c>
    </row>
    <row r="580" spans="1:15" x14ac:dyDescent="0.25">
      <c r="A580" t="s">
        <v>206</v>
      </c>
      <c r="B580" s="5">
        <v>30054</v>
      </c>
      <c r="C580" s="5" t="s">
        <v>262</v>
      </c>
      <c r="D580" t="s">
        <v>212</v>
      </c>
      <c r="E580">
        <v>8</v>
      </c>
      <c r="F580" s="16">
        <v>11.7</v>
      </c>
      <c r="G580" s="16">
        <v>8</v>
      </c>
      <c r="H580" s="5">
        <v>1</v>
      </c>
      <c r="I580" s="16">
        <v>0.98</v>
      </c>
      <c r="J580" s="14">
        <v>3.3333333333333335E-3</v>
      </c>
      <c r="K580">
        <v>8.0000000000000007E-5</v>
      </c>
      <c r="L580">
        <v>5.1282051282051282E-3</v>
      </c>
      <c r="M580" s="14">
        <v>5.5449999999999996E-3</v>
      </c>
      <c r="N580">
        <v>1.47E-3</v>
      </c>
      <c r="O580" s="14">
        <v>1.97E-3</v>
      </c>
    </row>
    <row r="581" spans="1:15" s="7" customFormat="1" x14ac:dyDescent="0.25">
      <c r="A581" s="6"/>
      <c r="F581" s="15">
        <f>_xlfn.PERCENTILE.EXC(F571:F580,0.5)</f>
        <v>10.7</v>
      </c>
      <c r="G581" s="15">
        <f>PERCENTILE(G572:G580,0.95)</f>
        <v>8.1199999999999992</v>
      </c>
      <c r="H581" s="15">
        <f>AVERAGE(H572:H580)</f>
        <v>1.822222222222222</v>
      </c>
      <c r="I581" s="15">
        <f>PERCENTILE(I572:I580,0.95)</f>
        <v>2.88</v>
      </c>
      <c r="J581" s="15">
        <f t="shared" ref="J581:O581" si="47">PERCENTILE(J572:J580,0.95)</f>
        <v>5.7333333333333316E-3</v>
      </c>
      <c r="K581" s="7">
        <f t="shared" si="47"/>
        <v>2.2799999999999993E-4</v>
      </c>
      <c r="L581" s="7">
        <f t="shared" si="47"/>
        <v>2.0769230769230766E-2</v>
      </c>
      <c r="M581" s="15">
        <f t="shared" si="47"/>
        <v>5.5449999999999996E-3</v>
      </c>
      <c r="N581" s="15">
        <f t="shared" si="47"/>
        <v>2.1059999999999998E-3</v>
      </c>
      <c r="O581" s="15">
        <f t="shared" si="47"/>
        <v>8.905999999999999E-3</v>
      </c>
    </row>
    <row r="582" spans="1:15" x14ac:dyDescent="0.25">
      <c r="A582" t="s">
        <v>213</v>
      </c>
      <c r="B582" s="5">
        <v>30325</v>
      </c>
      <c r="C582" s="5" t="s">
        <v>262</v>
      </c>
      <c r="D582" t="s">
        <v>86</v>
      </c>
      <c r="E582">
        <v>6.6</v>
      </c>
      <c r="F582" s="16">
        <v>10.79</v>
      </c>
      <c r="G582" s="5">
        <v>7.6</v>
      </c>
      <c r="H582" s="5">
        <v>1</v>
      </c>
      <c r="I582">
        <v>2.7</v>
      </c>
      <c r="J582">
        <v>3.3333333333333335E-3</v>
      </c>
      <c r="K582">
        <v>1.0000000000000001E-5</v>
      </c>
      <c r="L582">
        <v>1.2820512820512821E-3</v>
      </c>
      <c r="M582">
        <v>1.4800000000000001E-2</v>
      </c>
      <c r="N582">
        <v>1.25E-4</v>
      </c>
      <c r="O582">
        <v>1E-3</v>
      </c>
    </row>
    <row r="583" spans="1:15" x14ac:dyDescent="0.25">
      <c r="A583" t="s">
        <v>213</v>
      </c>
      <c r="B583" s="5">
        <v>30325</v>
      </c>
      <c r="C583" s="5" t="s">
        <v>262</v>
      </c>
      <c r="D583" t="s">
        <v>87</v>
      </c>
      <c r="E583">
        <v>7.2</v>
      </c>
      <c r="F583" s="16">
        <v>12.13</v>
      </c>
      <c r="G583" s="5">
        <v>7.3</v>
      </c>
      <c r="H583" s="5">
        <v>2</v>
      </c>
      <c r="I583">
        <v>6.2</v>
      </c>
      <c r="J583">
        <v>3.3333333333333335E-3</v>
      </c>
      <c r="K583">
        <v>0</v>
      </c>
      <c r="L583">
        <v>1.2820512820512821E-3</v>
      </c>
      <c r="M583">
        <v>2.2200000000000001E-2</v>
      </c>
      <c r="N583">
        <v>2E-3</v>
      </c>
      <c r="O583">
        <v>1E-3</v>
      </c>
    </row>
    <row r="584" spans="1:15" x14ac:dyDescent="0.25">
      <c r="A584" t="s">
        <v>213</v>
      </c>
      <c r="B584" s="5">
        <v>30325</v>
      </c>
      <c r="C584" s="5" t="s">
        <v>262</v>
      </c>
      <c r="D584" t="s">
        <v>54</v>
      </c>
      <c r="E584">
        <v>6.5</v>
      </c>
      <c r="F584" s="16">
        <v>10.53</v>
      </c>
      <c r="G584" s="5">
        <v>7.9</v>
      </c>
      <c r="H584" s="5">
        <v>1</v>
      </c>
      <c r="I584">
        <v>1.6</v>
      </c>
      <c r="J584">
        <v>3.3333333333333335E-3</v>
      </c>
      <c r="K584">
        <v>7.1000000000000002E-4</v>
      </c>
      <c r="L584">
        <v>6.7948717948717943E-2</v>
      </c>
      <c r="M584">
        <v>2.2200000000000001E-2</v>
      </c>
      <c r="N584">
        <v>6.9999999999999999E-4</v>
      </c>
      <c r="O584">
        <v>3.0000000000000001E-3</v>
      </c>
    </row>
    <row r="585" spans="1:15" x14ac:dyDescent="0.25">
      <c r="A585" t="s">
        <v>213</v>
      </c>
      <c r="B585" s="5">
        <v>30325</v>
      </c>
      <c r="C585" s="5" t="s">
        <v>262</v>
      </c>
      <c r="D585" t="s">
        <v>67</v>
      </c>
      <c r="E585">
        <v>6.7</v>
      </c>
      <c r="F585" s="16">
        <v>9.9700000000000006</v>
      </c>
      <c r="G585" s="5">
        <v>8.3000000000000007</v>
      </c>
      <c r="H585" s="5">
        <v>1</v>
      </c>
      <c r="I585">
        <v>5.2</v>
      </c>
      <c r="J585">
        <v>3.3333333333333335E-3</v>
      </c>
      <c r="K585">
        <v>3.0000000000000001E-5</v>
      </c>
      <c r="L585">
        <v>1.2820512820512821E-3</v>
      </c>
      <c r="M585">
        <v>2.2200000000000001E-2</v>
      </c>
      <c r="N585">
        <v>1E-3</v>
      </c>
      <c r="O585">
        <v>1E-3</v>
      </c>
    </row>
    <row r="586" spans="1:15" x14ac:dyDescent="0.25">
      <c r="A586" t="s">
        <v>213</v>
      </c>
      <c r="B586" s="5">
        <v>30325</v>
      </c>
      <c r="C586" s="5" t="s">
        <v>262</v>
      </c>
      <c r="D586" t="s">
        <v>48</v>
      </c>
      <c r="E586">
        <v>10.5</v>
      </c>
      <c r="F586" s="16">
        <v>8.65</v>
      </c>
      <c r="G586" s="5">
        <v>7</v>
      </c>
      <c r="H586" s="5">
        <v>1</v>
      </c>
      <c r="I586">
        <v>2</v>
      </c>
      <c r="J586">
        <v>3.3333333333333335E-3</v>
      </c>
      <c r="K586">
        <v>0</v>
      </c>
      <c r="L586">
        <v>1.2820512820512821E-3</v>
      </c>
      <c r="M586">
        <v>2.2200000000000001E-2</v>
      </c>
      <c r="N586">
        <v>6.9999999999999999E-4</v>
      </c>
      <c r="O586">
        <v>1E-3</v>
      </c>
    </row>
    <row r="587" spans="1:15" x14ac:dyDescent="0.25">
      <c r="A587" t="s">
        <v>213</v>
      </c>
      <c r="B587" s="5">
        <v>30325</v>
      </c>
      <c r="C587" s="5" t="s">
        <v>262</v>
      </c>
      <c r="D587" t="s">
        <v>88</v>
      </c>
      <c r="E587">
        <v>13</v>
      </c>
      <c r="F587" s="16">
        <v>10.42</v>
      </c>
      <c r="G587" s="5">
        <v>7.6</v>
      </c>
      <c r="H587" s="5">
        <v>1</v>
      </c>
      <c r="I587">
        <v>2.8</v>
      </c>
      <c r="J587">
        <v>3.3333333333333335E-3</v>
      </c>
      <c r="K587">
        <v>4.4999999999999999E-4</v>
      </c>
      <c r="L587">
        <v>5.128205128205128E-2</v>
      </c>
      <c r="M587">
        <v>2.9600000000000001E-2</v>
      </c>
      <c r="N587">
        <v>7.0000000000000001E-3</v>
      </c>
      <c r="O587">
        <v>1E-3</v>
      </c>
    </row>
    <row r="588" spans="1:15" x14ac:dyDescent="0.25">
      <c r="A588" t="s">
        <v>213</v>
      </c>
      <c r="B588" s="5">
        <v>30325</v>
      </c>
      <c r="C588" s="5" t="s">
        <v>262</v>
      </c>
      <c r="D588" t="s">
        <v>125</v>
      </c>
      <c r="E588">
        <v>13.7</v>
      </c>
      <c r="F588" s="16">
        <v>8.77</v>
      </c>
      <c r="G588" s="5">
        <v>7.9</v>
      </c>
      <c r="H588" s="5">
        <v>1</v>
      </c>
      <c r="I588">
        <v>2.4</v>
      </c>
      <c r="J588">
        <v>3.3333333333333335E-3</v>
      </c>
      <c r="K588">
        <v>2.0000000000000002E-5</v>
      </c>
      <c r="L588">
        <v>1.2820512820512821E-3</v>
      </c>
      <c r="M588">
        <v>1.4800000000000001E-2</v>
      </c>
      <c r="N588">
        <v>1E-3</v>
      </c>
      <c r="O588">
        <v>1E-3</v>
      </c>
    </row>
    <row r="589" spans="1:15" x14ac:dyDescent="0.25">
      <c r="A589" t="s">
        <v>213</v>
      </c>
      <c r="B589" s="5">
        <v>30325</v>
      </c>
      <c r="C589" s="5" t="s">
        <v>262</v>
      </c>
      <c r="D589" t="s">
        <v>90</v>
      </c>
      <c r="E589">
        <v>15.9</v>
      </c>
      <c r="F589" s="16">
        <v>10.14</v>
      </c>
      <c r="G589" s="5">
        <v>7.7</v>
      </c>
      <c r="H589" s="5">
        <v>1</v>
      </c>
      <c r="I589">
        <v>1.3</v>
      </c>
      <c r="J589">
        <v>3.3333333333333335E-3</v>
      </c>
      <c r="K589">
        <v>6.0999999999999997E-4</v>
      </c>
      <c r="L589">
        <v>4.4871794871794872E-2</v>
      </c>
      <c r="M589">
        <v>1.4800000000000001E-2</v>
      </c>
      <c r="N589">
        <v>1.25E-4</v>
      </c>
      <c r="O589">
        <v>1E-3</v>
      </c>
    </row>
    <row r="590" spans="1:15" x14ac:dyDescent="0.25">
      <c r="A590" t="s">
        <v>213</v>
      </c>
      <c r="B590" s="5">
        <v>30325</v>
      </c>
      <c r="C590" s="5" t="s">
        <v>262</v>
      </c>
      <c r="D590" t="s">
        <v>91</v>
      </c>
      <c r="E590">
        <v>14.3</v>
      </c>
      <c r="F590" s="16">
        <v>9.2899999999999991</v>
      </c>
      <c r="G590" s="5">
        <v>7.5</v>
      </c>
      <c r="H590" s="5">
        <v>1</v>
      </c>
      <c r="I590">
        <v>1.5</v>
      </c>
      <c r="J590">
        <v>3.3333333333333335E-3</v>
      </c>
      <c r="K590">
        <v>1.0000000000000001E-5</v>
      </c>
      <c r="L590">
        <v>1.2820512820512821E-3</v>
      </c>
      <c r="M590">
        <v>2.9600000000000001E-2</v>
      </c>
      <c r="N590">
        <v>1E-3</v>
      </c>
      <c r="O590">
        <v>1E-3</v>
      </c>
    </row>
    <row r="591" spans="1:15" x14ac:dyDescent="0.25">
      <c r="A591" t="s">
        <v>213</v>
      </c>
      <c r="B591" s="5">
        <v>30325</v>
      </c>
      <c r="C591" s="5" t="s">
        <v>262</v>
      </c>
      <c r="D591" t="s">
        <v>92</v>
      </c>
      <c r="E591">
        <v>10.5</v>
      </c>
      <c r="F591" s="16">
        <v>9.73</v>
      </c>
      <c r="G591" s="5">
        <v>7.3</v>
      </c>
      <c r="H591" s="5">
        <v>1</v>
      </c>
      <c r="I591">
        <v>1</v>
      </c>
      <c r="J591">
        <v>3.3333333333333335E-3</v>
      </c>
      <c r="K591">
        <v>0</v>
      </c>
      <c r="L591">
        <v>1.2820512820512821E-3</v>
      </c>
      <c r="M591">
        <v>2.2200000000000001E-2</v>
      </c>
      <c r="N591">
        <v>2E-3</v>
      </c>
      <c r="O591">
        <v>1E-3</v>
      </c>
    </row>
    <row r="592" spans="1:15" x14ac:dyDescent="0.25">
      <c r="A592" t="s">
        <v>213</v>
      </c>
      <c r="B592" s="5">
        <v>30325</v>
      </c>
      <c r="C592" s="5" t="s">
        <v>262</v>
      </c>
      <c r="D592" t="s">
        <v>93</v>
      </c>
      <c r="E592">
        <v>10.7</v>
      </c>
      <c r="F592" s="16">
        <v>10.58</v>
      </c>
      <c r="G592" s="5">
        <v>7.8</v>
      </c>
      <c r="H592" s="5">
        <v>1</v>
      </c>
      <c r="I592">
        <v>1</v>
      </c>
      <c r="J592">
        <v>3.3333333333333335E-3</v>
      </c>
      <c r="K592">
        <v>3.0000000000000001E-5</v>
      </c>
      <c r="L592">
        <v>2.5641025641025641E-3</v>
      </c>
      <c r="M592">
        <v>2.2200000000000001E-2</v>
      </c>
      <c r="N592">
        <v>1.25E-4</v>
      </c>
      <c r="O592">
        <v>1E-3</v>
      </c>
    </row>
    <row r="593" spans="1:15" x14ac:dyDescent="0.25">
      <c r="A593" t="s">
        <v>213</v>
      </c>
      <c r="B593" s="5">
        <v>30325</v>
      </c>
      <c r="C593" s="5" t="s">
        <v>262</v>
      </c>
      <c r="D593" t="s">
        <v>94</v>
      </c>
      <c r="E593">
        <v>6.9</v>
      </c>
      <c r="F593" s="16">
        <v>10.210000000000001</v>
      </c>
      <c r="G593" s="5">
        <v>8</v>
      </c>
      <c r="H593" s="5">
        <v>1</v>
      </c>
      <c r="I593">
        <v>1.2</v>
      </c>
      <c r="J593">
        <v>3.3333333333333335E-3</v>
      </c>
      <c r="K593">
        <v>2.0000000000000002E-5</v>
      </c>
      <c r="L593">
        <v>1.2820512820512821E-3</v>
      </c>
      <c r="M593">
        <v>2.2200000000000001E-2</v>
      </c>
      <c r="N593">
        <v>5.0000000000000001E-4</v>
      </c>
      <c r="O593">
        <v>1E-3</v>
      </c>
    </row>
    <row r="594" spans="1:15" s="7" customFormat="1" x14ac:dyDescent="0.25">
      <c r="A594" s="6"/>
      <c r="F594" s="15">
        <f>_xlfn.PERCENTILE.EXC(F582:F593,0.5)</f>
        <v>10.175000000000001</v>
      </c>
      <c r="G594" s="15">
        <f>PERCENTILE(G582:G593,0.95)</f>
        <v>8.1349999999999998</v>
      </c>
      <c r="H594" s="15">
        <f>AVERAGE(H582:H593)</f>
        <v>1.0833333333333333</v>
      </c>
      <c r="I594" s="15">
        <f>PERCENTILE(I582:I593,0.95)</f>
        <v>5.6499999999999995</v>
      </c>
      <c r="J594" s="15">
        <f t="shared" ref="J594:O594" si="48">PERCENTILE(J582:J593,0.95)</f>
        <v>3.3333333333333335E-3</v>
      </c>
      <c r="K594" s="7">
        <f t="shared" si="48"/>
        <v>6.5499999999999987E-4</v>
      </c>
      <c r="L594" s="7">
        <f t="shared" si="48"/>
        <v>5.8782051282051266E-2</v>
      </c>
      <c r="M594" s="15">
        <f t="shared" si="48"/>
        <v>2.9600000000000001E-2</v>
      </c>
      <c r="N594" s="15">
        <f t="shared" si="48"/>
        <v>4.2499999999999968E-3</v>
      </c>
      <c r="O594" s="15">
        <f t="shared" si="48"/>
        <v>1.8999999999999985E-3</v>
      </c>
    </row>
    <row r="595" spans="1:15" x14ac:dyDescent="0.25">
      <c r="A595" t="s">
        <v>214</v>
      </c>
      <c r="B595" s="5">
        <v>31011</v>
      </c>
      <c r="C595" s="5" t="s">
        <v>262</v>
      </c>
      <c r="D595" t="s">
        <v>16</v>
      </c>
      <c r="E595">
        <v>11.4</v>
      </c>
      <c r="F595" s="16">
        <v>12.6</v>
      </c>
      <c r="G595" s="5">
        <v>7.9</v>
      </c>
      <c r="H595" s="5">
        <v>4</v>
      </c>
      <c r="I595">
        <v>1.2</v>
      </c>
      <c r="J595">
        <v>3.7000000000000005E-2</v>
      </c>
      <c r="K595">
        <v>4.1099999999999999E-3</v>
      </c>
      <c r="L595">
        <v>0.26794871794871794</v>
      </c>
      <c r="M595">
        <v>5.5449999999999996E-3</v>
      </c>
      <c r="N595">
        <v>2.92E-4</v>
      </c>
      <c r="O595">
        <v>1.23E-3</v>
      </c>
    </row>
    <row r="596" spans="1:15" x14ac:dyDescent="0.25">
      <c r="A596" t="s">
        <v>214</v>
      </c>
      <c r="B596" s="5">
        <v>31011</v>
      </c>
      <c r="C596" s="5" t="s">
        <v>262</v>
      </c>
      <c r="D596" t="s">
        <v>87</v>
      </c>
      <c r="E596">
        <v>12.2</v>
      </c>
      <c r="F596" s="16">
        <v>12.4</v>
      </c>
      <c r="G596" s="5">
        <v>7.9</v>
      </c>
      <c r="H596" s="5">
        <v>3.2</v>
      </c>
      <c r="I596">
        <v>0.7</v>
      </c>
      <c r="J596">
        <v>2.4333333333333335E-2</v>
      </c>
      <c r="K596">
        <v>1.7600000000000001E-3</v>
      </c>
      <c r="L596">
        <v>0.10794871794871794</v>
      </c>
      <c r="M596">
        <v>5.5449999999999996E-3</v>
      </c>
      <c r="N596">
        <v>6.1299999999999994E-4</v>
      </c>
      <c r="O596">
        <v>2.63E-3</v>
      </c>
    </row>
    <row r="597" spans="1:15" x14ac:dyDescent="0.25">
      <c r="A597" t="s">
        <v>214</v>
      </c>
      <c r="B597" s="5">
        <v>31011</v>
      </c>
      <c r="C597" s="5" t="s">
        <v>262</v>
      </c>
      <c r="D597" t="s">
        <v>66</v>
      </c>
      <c r="E597">
        <v>13.6</v>
      </c>
      <c r="F597" s="16">
        <v>11.7</v>
      </c>
      <c r="G597" s="5">
        <v>8.1</v>
      </c>
      <c r="H597" s="5">
        <v>7.5</v>
      </c>
      <c r="I597">
        <v>1</v>
      </c>
      <c r="J597">
        <v>1.4333333333333333E-2</v>
      </c>
      <c r="K597">
        <v>1.1800000000000001E-3</v>
      </c>
      <c r="L597">
        <v>4.1666666666666664E-2</v>
      </c>
      <c r="M597">
        <v>5.5449999999999996E-3</v>
      </c>
      <c r="N597">
        <v>8.9900000000000006E-4</v>
      </c>
      <c r="O597">
        <v>1.3599999999999999E-2</v>
      </c>
    </row>
    <row r="598" spans="1:15" x14ac:dyDescent="0.25">
      <c r="A598" t="s">
        <v>214</v>
      </c>
      <c r="B598" s="5">
        <v>31011</v>
      </c>
      <c r="C598" s="5" t="s">
        <v>262</v>
      </c>
      <c r="D598" t="s">
        <v>99</v>
      </c>
      <c r="E598">
        <v>17.3</v>
      </c>
      <c r="F598" s="16">
        <v>11.6</v>
      </c>
      <c r="G598" s="5">
        <v>8.1999999999999993</v>
      </c>
      <c r="H598" s="5">
        <v>4</v>
      </c>
      <c r="I598">
        <v>1.4</v>
      </c>
      <c r="J598">
        <v>6.533333333333334E-2</v>
      </c>
      <c r="K598">
        <v>6.77E-3</v>
      </c>
      <c r="L598">
        <v>0.14615384615384616</v>
      </c>
      <c r="M598">
        <v>5.5449999999999996E-3</v>
      </c>
      <c r="N598">
        <v>7.4600000000000003E-4</v>
      </c>
      <c r="O598">
        <v>2.5000000000000001E-3</v>
      </c>
    </row>
    <row r="599" spans="1:15" x14ac:dyDescent="0.25">
      <c r="A599" t="s">
        <v>214</v>
      </c>
      <c r="B599" s="5">
        <v>31011</v>
      </c>
      <c r="C599" s="5" t="s">
        <v>262</v>
      </c>
      <c r="D599" t="s">
        <v>68</v>
      </c>
      <c r="E599">
        <v>18.3</v>
      </c>
      <c r="F599" s="16">
        <v>10.3</v>
      </c>
      <c r="G599" s="5">
        <v>8.1999999999999993</v>
      </c>
      <c r="H599" s="5">
        <v>13</v>
      </c>
      <c r="I599">
        <v>0.5</v>
      </c>
      <c r="J599">
        <v>1.4666666666666668E-2</v>
      </c>
      <c r="K599">
        <v>2.5000000000000001E-4</v>
      </c>
      <c r="L599">
        <v>5.1282051282051282E-3</v>
      </c>
      <c r="M599">
        <v>5.5449999999999996E-3</v>
      </c>
      <c r="N599">
        <v>8.5999999999999998E-4</v>
      </c>
      <c r="O599">
        <v>3.2599999999999999E-3</v>
      </c>
    </row>
    <row r="600" spans="1:15" x14ac:dyDescent="0.25">
      <c r="A600" t="s">
        <v>214</v>
      </c>
      <c r="B600" s="5">
        <v>31011</v>
      </c>
      <c r="C600" s="5" t="s">
        <v>262</v>
      </c>
      <c r="D600" t="s">
        <v>215</v>
      </c>
      <c r="E600">
        <v>15.9</v>
      </c>
      <c r="F600" s="16">
        <v>11.6</v>
      </c>
      <c r="G600" s="5">
        <v>8.1999999999999993</v>
      </c>
      <c r="H600" s="5">
        <v>2.8</v>
      </c>
      <c r="I600">
        <v>1</v>
      </c>
      <c r="J600">
        <v>3.6666666666666667E-2</v>
      </c>
      <c r="K600">
        <v>8.0599999999999995E-3</v>
      </c>
      <c r="L600">
        <v>0.19230769230769229</v>
      </c>
      <c r="M600">
        <v>5.5449999999999996E-3</v>
      </c>
      <c r="N600">
        <v>6.8999999999999997E-4</v>
      </c>
      <c r="O600">
        <v>2.7499999999999998E-3</v>
      </c>
    </row>
    <row r="601" spans="1:15" x14ac:dyDescent="0.25">
      <c r="A601" t="s">
        <v>214</v>
      </c>
      <c r="B601" s="5">
        <v>31011</v>
      </c>
      <c r="C601" s="5" t="s">
        <v>262</v>
      </c>
      <c r="D601" t="s">
        <v>216</v>
      </c>
      <c r="E601">
        <v>18.399999999999999</v>
      </c>
      <c r="F601" s="16">
        <v>16</v>
      </c>
      <c r="G601" s="5">
        <v>8.1</v>
      </c>
      <c r="H601" s="5">
        <v>5.2</v>
      </c>
      <c r="I601">
        <v>2.4</v>
      </c>
      <c r="J601">
        <v>0.3666666666666667</v>
      </c>
      <c r="K601">
        <v>2.1000000000000001E-4</v>
      </c>
      <c r="L601">
        <v>5.1282051282051282E-3</v>
      </c>
      <c r="M601">
        <v>5.5449999999999996E-3</v>
      </c>
      <c r="N601">
        <v>1.09E-3</v>
      </c>
      <c r="O601">
        <v>3.7299999999999998E-3</v>
      </c>
    </row>
    <row r="602" spans="1:15" x14ac:dyDescent="0.25">
      <c r="A602" t="s">
        <v>214</v>
      </c>
      <c r="B602" s="5">
        <v>31011</v>
      </c>
      <c r="C602" s="5" t="s">
        <v>262</v>
      </c>
      <c r="D602" t="s">
        <v>217</v>
      </c>
      <c r="E602">
        <v>20.399999999999999</v>
      </c>
      <c r="F602" s="16">
        <v>9.6999999999999993</v>
      </c>
      <c r="G602" s="5">
        <v>8</v>
      </c>
      <c r="H602" s="5">
        <v>85</v>
      </c>
      <c r="I602">
        <v>0.74</v>
      </c>
      <c r="J602">
        <v>1.8333333333333333E-2</v>
      </c>
      <c r="K602">
        <v>1.9000000000000001E-4</v>
      </c>
      <c r="L602">
        <v>5.1282051282051282E-3</v>
      </c>
      <c r="M602">
        <v>5.5449999999999996E-3</v>
      </c>
      <c r="N602">
        <v>1.6100000000000001E-3</v>
      </c>
      <c r="O602">
        <v>6.7300000000000007E-3</v>
      </c>
    </row>
    <row r="603" spans="1:15" x14ac:dyDescent="0.25">
      <c r="A603" t="s">
        <v>214</v>
      </c>
      <c r="B603" s="5">
        <v>31011</v>
      </c>
      <c r="C603" s="5" t="s">
        <v>262</v>
      </c>
      <c r="D603" t="s">
        <v>218</v>
      </c>
      <c r="E603">
        <v>19.2</v>
      </c>
      <c r="F603" s="16">
        <v>13.7</v>
      </c>
      <c r="G603" s="5">
        <v>8.3000000000000007</v>
      </c>
      <c r="H603" s="5">
        <v>2</v>
      </c>
      <c r="I603">
        <v>2.2000000000000002</v>
      </c>
      <c r="J603">
        <v>0.10333333333333333</v>
      </c>
      <c r="K603">
        <v>9.2599999999999991E-3</v>
      </c>
      <c r="L603">
        <v>0.14102564102564102</v>
      </c>
      <c r="M603">
        <v>5.5449999999999996E-3</v>
      </c>
      <c r="N603">
        <v>2.0400000000000001E-3</v>
      </c>
      <c r="O603">
        <v>2.7100000000000002E-3</v>
      </c>
    </row>
    <row r="604" spans="1:15" x14ac:dyDescent="0.25">
      <c r="A604" t="s">
        <v>214</v>
      </c>
      <c r="B604" s="5">
        <v>31011</v>
      </c>
      <c r="C604" s="5" t="s">
        <v>262</v>
      </c>
      <c r="D604" t="s">
        <v>219</v>
      </c>
      <c r="E604">
        <v>13.4</v>
      </c>
      <c r="F604" s="16">
        <v>11.1</v>
      </c>
      <c r="G604" s="5">
        <v>7.8</v>
      </c>
      <c r="H604" s="5">
        <v>64.5</v>
      </c>
      <c r="I604">
        <v>0.71</v>
      </c>
      <c r="J604">
        <v>3.3333333333333335E-3</v>
      </c>
      <c r="K604">
        <v>3.5E-4</v>
      </c>
      <c r="L604">
        <v>2.4358974358974359E-2</v>
      </c>
      <c r="M604">
        <v>5.5449999999999996E-3</v>
      </c>
      <c r="N604">
        <v>9.4199999999999991E-4</v>
      </c>
      <c r="O604">
        <v>4.5799999999999999E-3</v>
      </c>
    </row>
    <row r="605" spans="1:15" x14ac:dyDescent="0.25">
      <c r="A605" t="s">
        <v>214</v>
      </c>
      <c r="B605" s="5">
        <v>31011</v>
      </c>
      <c r="C605" s="5" t="s">
        <v>262</v>
      </c>
      <c r="D605" t="s">
        <v>220</v>
      </c>
      <c r="E605">
        <v>12.3</v>
      </c>
      <c r="F605" s="16">
        <v>11.2</v>
      </c>
      <c r="G605" s="5">
        <v>8</v>
      </c>
      <c r="H605" s="5">
        <v>3.2</v>
      </c>
      <c r="I605">
        <v>0.85</v>
      </c>
      <c r="J605">
        <v>0.01</v>
      </c>
      <c r="K605">
        <v>6.8999999999999997E-4</v>
      </c>
      <c r="L605">
        <v>3.3333333333333333E-2</v>
      </c>
      <c r="M605">
        <v>5.5449999999999996E-3</v>
      </c>
      <c r="N605">
        <v>9.6699999999999998E-4</v>
      </c>
      <c r="O605">
        <v>2.33E-3</v>
      </c>
    </row>
    <row r="606" spans="1:15" x14ac:dyDescent="0.25">
      <c r="A606" t="s">
        <v>214</v>
      </c>
      <c r="B606" s="5">
        <v>31011</v>
      </c>
      <c r="C606" s="5" t="s">
        <v>262</v>
      </c>
      <c r="D606" t="s">
        <v>221</v>
      </c>
      <c r="E606">
        <v>11.5</v>
      </c>
      <c r="F606" s="16">
        <v>11.8</v>
      </c>
      <c r="G606" s="5">
        <v>7.9</v>
      </c>
      <c r="H606" s="5">
        <v>26</v>
      </c>
      <c r="I606">
        <v>0.25</v>
      </c>
      <c r="J606">
        <v>6.6666666666666671E-3</v>
      </c>
      <c r="K606">
        <v>6.8999999999999997E-4</v>
      </c>
      <c r="L606">
        <v>4.4871794871794872E-2</v>
      </c>
      <c r="M606">
        <v>5.5449999999999996E-3</v>
      </c>
      <c r="N606">
        <v>2.1299999999999999E-3</v>
      </c>
      <c r="O606">
        <v>3.9399999999999999E-3</v>
      </c>
    </row>
    <row r="607" spans="1:15" s="7" customFormat="1" x14ac:dyDescent="0.25">
      <c r="A607" s="6"/>
      <c r="F607" s="15">
        <f>_xlfn.PERCENTILE.EXC(F595:F606,0.5)</f>
        <v>11.649999999999999</v>
      </c>
      <c r="G607" s="15">
        <f>PERCENTILE(G595:G606,0.95)</f>
        <v>8.2449999999999992</v>
      </c>
      <c r="H607" s="15">
        <f>AVERAGE(H595:H606)</f>
        <v>18.366666666666664</v>
      </c>
      <c r="I607" s="15">
        <f>PERCENTILE(I595:I606,0.95)</f>
        <v>2.29</v>
      </c>
      <c r="J607" s="18">
        <f>PERCENTILE(J595:J606,0.95)</f>
        <v>0.22183333333333316</v>
      </c>
      <c r="K607" s="18">
        <f t="shared" ref="K607:O607" si="49">PERCENTILE(K595:K606,0.95)</f>
        <v>8.5999999999999983E-3</v>
      </c>
      <c r="L607" s="7">
        <f t="shared" si="49"/>
        <v>0.22634615384615378</v>
      </c>
      <c r="M607" s="15">
        <f t="shared" si="49"/>
        <v>5.5449999999999996E-3</v>
      </c>
      <c r="N607" s="15">
        <f t="shared" si="49"/>
        <v>2.0804999999999999E-3</v>
      </c>
      <c r="O607" s="15">
        <f t="shared" si="49"/>
        <v>9.8214999999999952E-3</v>
      </c>
    </row>
    <row r="608" spans="1:15" x14ac:dyDescent="0.25">
      <c r="A608" t="s">
        <v>222</v>
      </c>
      <c r="B608" s="5">
        <v>31021</v>
      </c>
      <c r="C608" s="5" t="s">
        <v>262</v>
      </c>
      <c r="D608" t="s">
        <v>16</v>
      </c>
      <c r="E608">
        <v>9.8000000000000007</v>
      </c>
      <c r="F608" s="16">
        <v>11.7</v>
      </c>
      <c r="G608" s="5">
        <v>7.8</v>
      </c>
      <c r="H608" s="5">
        <v>4.8</v>
      </c>
      <c r="I608">
        <v>1.1000000000000001</v>
      </c>
      <c r="J608">
        <v>1.7666666666666667E-2</v>
      </c>
      <c r="K608">
        <v>6.0000000000000002E-5</v>
      </c>
      <c r="L608">
        <v>5.1282051282051282E-3</v>
      </c>
      <c r="M608" s="23">
        <v>5.5449999999999996E-3</v>
      </c>
      <c r="N608">
        <v>3.7300000000000001E-4</v>
      </c>
      <c r="O608">
        <v>4.1799999999999997E-3</v>
      </c>
    </row>
    <row r="609" spans="1:15" x14ac:dyDescent="0.25">
      <c r="A609" t="s">
        <v>222</v>
      </c>
      <c r="B609" s="5">
        <v>31021</v>
      </c>
      <c r="C609" s="5" t="s">
        <v>262</v>
      </c>
      <c r="D609" t="s">
        <v>87</v>
      </c>
      <c r="E609">
        <v>10.5</v>
      </c>
      <c r="F609" s="16">
        <v>12.1</v>
      </c>
      <c r="G609" s="5">
        <v>7.8</v>
      </c>
      <c r="H609" s="5">
        <v>3.2</v>
      </c>
      <c r="I609">
        <v>0.6</v>
      </c>
      <c r="J609">
        <v>1.4333333333333333E-2</v>
      </c>
      <c r="K609">
        <v>1.6000000000000001E-4</v>
      </c>
      <c r="L609">
        <v>1.3717948717948717E-2</v>
      </c>
      <c r="M609" s="23">
        <v>5.5449999999999996E-3</v>
      </c>
      <c r="N609">
        <v>8.1999999999999998E-4</v>
      </c>
      <c r="O609">
        <v>3.9300000000000003E-3</v>
      </c>
    </row>
    <row r="610" spans="1:15" x14ac:dyDescent="0.25">
      <c r="A610" t="s">
        <v>222</v>
      </c>
      <c r="B610" s="5">
        <v>31021</v>
      </c>
      <c r="C610" s="5" t="s">
        <v>262</v>
      </c>
      <c r="D610" t="s">
        <v>66</v>
      </c>
      <c r="E610">
        <v>11.3</v>
      </c>
      <c r="F610" s="16">
        <v>11.9</v>
      </c>
      <c r="G610" s="5">
        <v>8</v>
      </c>
      <c r="H610" s="5">
        <v>5.5</v>
      </c>
      <c r="I610">
        <v>0.88</v>
      </c>
      <c r="J610">
        <v>8.0000000000000002E-3</v>
      </c>
      <c r="K610">
        <v>1E-4</v>
      </c>
      <c r="L610">
        <v>5.1282051282051282E-3</v>
      </c>
      <c r="M610" s="23">
        <v>5.5449999999999996E-3</v>
      </c>
      <c r="N610">
        <v>8.4499999999999994E-4</v>
      </c>
      <c r="O610">
        <v>9.9299999999999996E-4</v>
      </c>
    </row>
    <row r="611" spans="1:15" x14ac:dyDescent="0.25">
      <c r="A611" t="s">
        <v>222</v>
      </c>
      <c r="B611" s="5">
        <v>31021</v>
      </c>
      <c r="C611" s="5" t="s">
        <v>262</v>
      </c>
      <c r="D611" t="s">
        <v>99</v>
      </c>
      <c r="E611">
        <v>16.399999999999999</v>
      </c>
      <c r="F611" s="16">
        <v>10.6</v>
      </c>
      <c r="G611" s="5">
        <v>8</v>
      </c>
      <c r="H611" s="5">
        <v>4.4000000000000004</v>
      </c>
      <c r="I611">
        <v>1.4</v>
      </c>
      <c r="J611">
        <v>0.04</v>
      </c>
      <c r="K611">
        <v>1.3999999999999999E-4</v>
      </c>
      <c r="L611">
        <v>5.1282051282051282E-3</v>
      </c>
      <c r="M611" s="23">
        <v>5.5449999999999996E-3</v>
      </c>
      <c r="N611">
        <v>2.2400000000000002E-3</v>
      </c>
      <c r="O611">
        <v>1.26E-2</v>
      </c>
    </row>
    <row r="612" spans="1:15" x14ac:dyDescent="0.25">
      <c r="A612" t="s">
        <v>222</v>
      </c>
      <c r="B612" s="5">
        <v>31021</v>
      </c>
      <c r="C612" s="5" t="s">
        <v>262</v>
      </c>
      <c r="D612" t="s">
        <v>68</v>
      </c>
      <c r="E612">
        <v>17.8</v>
      </c>
      <c r="F612" s="16">
        <v>9.1999999999999993</v>
      </c>
      <c r="G612" s="5">
        <v>7.9</v>
      </c>
      <c r="H612" s="5">
        <v>9</v>
      </c>
      <c r="I612">
        <v>0.25</v>
      </c>
      <c r="J612">
        <v>8.6666666666666663E-3</v>
      </c>
      <c r="K612">
        <v>1.2999999999999999E-4</v>
      </c>
      <c r="L612">
        <v>5.1282051282051282E-3</v>
      </c>
      <c r="M612" s="23">
        <v>5.5449999999999996E-3</v>
      </c>
      <c r="N612">
        <v>1.2700000000000001E-3</v>
      </c>
      <c r="O612">
        <v>3.8900000000000002E-3</v>
      </c>
    </row>
    <row r="613" spans="1:15" x14ac:dyDescent="0.25">
      <c r="A613" t="s">
        <v>222</v>
      </c>
      <c r="B613" s="5">
        <v>31021</v>
      </c>
      <c r="C613" s="5" t="s">
        <v>262</v>
      </c>
      <c r="D613" t="s">
        <v>215</v>
      </c>
      <c r="E613">
        <v>19.600000000000001</v>
      </c>
      <c r="F613" s="16">
        <v>9.6</v>
      </c>
      <c r="G613" s="5">
        <v>8</v>
      </c>
      <c r="H613" s="5">
        <v>6</v>
      </c>
      <c r="I613">
        <v>0.25</v>
      </c>
      <c r="J613">
        <v>3.6666666666666667E-2</v>
      </c>
      <c r="K613">
        <v>4.2999999999999999E-4</v>
      </c>
      <c r="L613">
        <v>1.2307692307692306E-2</v>
      </c>
      <c r="M613" s="23">
        <v>5.5449999999999996E-3</v>
      </c>
      <c r="N613">
        <v>1.25E-3</v>
      </c>
      <c r="O613">
        <v>1.4599999999999999E-3</v>
      </c>
    </row>
    <row r="614" spans="1:15" x14ac:dyDescent="0.25">
      <c r="A614" t="s">
        <v>222</v>
      </c>
      <c r="B614" s="5">
        <v>31021</v>
      </c>
      <c r="C614" s="5" t="s">
        <v>262</v>
      </c>
      <c r="D614" t="s">
        <v>216</v>
      </c>
      <c r="E614">
        <v>24.2</v>
      </c>
      <c r="F614" s="16">
        <v>9.8000000000000007</v>
      </c>
      <c r="G614" s="5">
        <v>7.8</v>
      </c>
      <c r="H614" s="5">
        <v>2</v>
      </c>
      <c r="I614">
        <v>1</v>
      </c>
      <c r="J614">
        <v>0.05</v>
      </c>
      <c r="K614">
        <v>7.1000000000000002E-4</v>
      </c>
      <c r="L614">
        <v>2.3076923076923075E-2</v>
      </c>
      <c r="M614" s="23">
        <v>5.5449999999999996E-3</v>
      </c>
      <c r="N614">
        <v>8.7100000000000003E-4</v>
      </c>
      <c r="O614">
        <v>3.64E-3</v>
      </c>
    </row>
    <row r="615" spans="1:15" x14ac:dyDescent="0.25">
      <c r="A615" t="s">
        <v>222</v>
      </c>
      <c r="B615" s="5">
        <v>31021</v>
      </c>
      <c r="C615" s="5" t="s">
        <v>262</v>
      </c>
      <c r="D615" t="s">
        <v>217</v>
      </c>
      <c r="E615">
        <v>18.600000000000001</v>
      </c>
      <c r="F615" s="16">
        <v>8.6</v>
      </c>
      <c r="G615" s="5">
        <v>8</v>
      </c>
      <c r="H615" s="5">
        <v>179</v>
      </c>
      <c r="I615">
        <v>0.63</v>
      </c>
      <c r="J615">
        <v>1.7000000000000001E-2</v>
      </c>
      <c r="K615">
        <v>1.7000000000000001E-4</v>
      </c>
      <c r="L615">
        <v>5.1282051282051282E-3</v>
      </c>
      <c r="M615" s="23">
        <v>5.5449999999999996E-3</v>
      </c>
      <c r="N615">
        <v>1.6899999999999999E-3</v>
      </c>
      <c r="O615">
        <v>2.5099999999999996E-3</v>
      </c>
    </row>
    <row r="616" spans="1:15" x14ac:dyDescent="0.25">
      <c r="A616" t="s">
        <v>222</v>
      </c>
      <c r="B616" s="5">
        <v>31021</v>
      </c>
      <c r="C616" s="5" t="s">
        <v>262</v>
      </c>
      <c r="D616" t="s">
        <v>218</v>
      </c>
      <c r="E616">
        <v>20.3</v>
      </c>
      <c r="F616" s="16">
        <v>9</v>
      </c>
      <c r="G616" s="5">
        <v>8</v>
      </c>
      <c r="H616" s="5">
        <v>3</v>
      </c>
      <c r="I616">
        <v>0.77</v>
      </c>
      <c r="J616">
        <v>1.0333333333333333E-2</v>
      </c>
      <c r="K616">
        <v>1.1299999999999999E-3</v>
      </c>
      <c r="L616">
        <v>3.0769230769230767E-2</v>
      </c>
      <c r="M616" s="23">
        <v>5.5449999999999996E-3</v>
      </c>
      <c r="N616">
        <v>1.0200000000000001E-3</v>
      </c>
      <c r="O616">
        <v>1.48E-3</v>
      </c>
    </row>
    <row r="617" spans="1:15" x14ac:dyDescent="0.25">
      <c r="A617" t="s">
        <v>222</v>
      </c>
      <c r="B617" s="5">
        <v>31021</v>
      </c>
      <c r="C617" s="5" t="s">
        <v>262</v>
      </c>
      <c r="D617" t="s">
        <v>219</v>
      </c>
      <c r="E617">
        <v>13.8</v>
      </c>
      <c r="F617" s="16">
        <v>10.199999999999999</v>
      </c>
      <c r="G617" s="5">
        <v>7.8</v>
      </c>
      <c r="H617" s="5">
        <v>35.5</v>
      </c>
      <c r="I617">
        <v>0.78</v>
      </c>
      <c r="J617">
        <v>3.3333333333333335E-3</v>
      </c>
      <c r="K617">
        <v>2.1000000000000001E-4</v>
      </c>
      <c r="L617">
        <v>1.4102564102564101E-2</v>
      </c>
      <c r="M617" s="23">
        <v>5.5449999999999996E-3</v>
      </c>
      <c r="N617">
        <v>1.6899999999999999E-3</v>
      </c>
      <c r="O617">
        <v>3.0099999999999997E-3</v>
      </c>
    </row>
    <row r="618" spans="1:15" x14ac:dyDescent="0.25">
      <c r="A618" t="s">
        <v>222</v>
      </c>
      <c r="B618" s="5">
        <v>31021</v>
      </c>
      <c r="C618" s="5" t="s">
        <v>262</v>
      </c>
      <c r="D618" t="s">
        <v>220</v>
      </c>
      <c r="E618">
        <v>11.2</v>
      </c>
      <c r="F618" s="16">
        <v>11.2</v>
      </c>
      <c r="G618" s="5">
        <v>7.9</v>
      </c>
      <c r="H618" s="5">
        <v>1</v>
      </c>
      <c r="I618">
        <v>0.82</v>
      </c>
      <c r="J618">
        <v>3.3333333333333335E-3</v>
      </c>
      <c r="K618">
        <v>8.0000000000000007E-5</v>
      </c>
      <c r="L618">
        <v>5.1282051282051282E-3</v>
      </c>
      <c r="M618" s="23">
        <v>5.5449999999999996E-3</v>
      </c>
      <c r="N618">
        <v>2.2899999999999999E-3</v>
      </c>
      <c r="O618">
        <v>1.9299999999999999E-3</v>
      </c>
    </row>
    <row r="619" spans="1:15" x14ac:dyDescent="0.25">
      <c r="A619" t="s">
        <v>222</v>
      </c>
      <c r="B619" s="5">
        <v>31021</v>
      </c>
      <c r="C619" s="5" t="s">
        <v>262</v>
      </c>
      <c r="D619" t="s">
        <v>221</v>
      </c>
      <c r="E619">
        <v>10.6</v>
      </c>
      <c r="F619" s="16">
        <v>11.4</v>
      </c>
      <c r="G619" s="5">
        <v>7.8</v>
      </c>
      <c r="H619" s="5">
        <v>15</v>
      </c>
      <c r="I619">
        <v>0.25</v>
      </c>
      <c r="J619">
        <v>3.3333333333333335E-3</v>
      </c>
      <c r="K619">
        <v>6.0000000000000002E-5</v>
      </c>
      <c r="L619">
        <v>5.1282051282051282E-3</v>
      </c>
      <c r="M619" s="23">
        <v>5.5449999999999996E-3</v>
      </c>
      <c r="N619">
        <v>1.25E-3</v>
      </c>
      <c r="O619">
        <v>1.1100000000000001E-3</v>
      </c>
    </row>
    <row r="620" spans="1:15" s="7" customFormat="1" x14ac:dyDescent="0.25">
      <c r="A620" s="6"/>
      <c r="F620" s="15">
        <f>_xlfn.PERCENTILE.EXC(F608:F619,0.5)</f>
        <v>10.399999999999999</v>
      </c>
      <c r="G620" s="15">
        <f>PERCENTILE(G608:G619,0.95)</f>
        <v>8</v>
      </c>
      <c r="H620" s="15">
        <f>AVERAGE(H608:H619)</f>
        <v>22.366666666666664</v>
      </c>
      <c r="I620" s="15">
        <f>PERCENTILE(I608:I619,0.95)</f>
        <v>1.2349999999999999</v>
      </c>
      <c r="J620" s="18">
        <f t="shared" ref="J620:O620" si="50">PERCENTILE(J608:J619,0.95)</f>
        <v>4.4499999999999998E-2</v>
      </c>
      <c r="K620" s="7">
        <f t="shared" si="50"/>
        <v>8.9899999999999963E-4</v>
      </c>
      <c r="L620" s="7">
        <f t="shared" si="50"/>
        <v>2.6538461538461532E-2</v>
      </c>
      <c r="M620" s="15">
        <f t="shared" si="50"/>
        <v>5.5449999999999996E-3</v>
      </c>
      <c r="N620" s="15">
        <f t="shared" si="50"/>
        <v>2.2625000000000002E-3</v>
      </c>
      <c r="O620" s="15">
        <f t="shared" si="50"/>
        <v>7.9689999999999934E-3</v>
      </c>
    </row>
    <row r="621" spans="1:15" x14ac:dyDescent="0.25">
      <c r="A621" t="s">
        <v>223</v>
      </c>
      <c r="B621" s="5">
        <v>31024</v>
      </c>
      <c r="C621" s="5" t="s">
        <v>262</v>
      </c>
      <c r="D621" t="s">
        <v>16</v>
      </c>
      <c r="E621">
        <v>11.2</v>
      </c>
      <c r="F621" s="16">
        <v>11</v>
      </c>
      <c r="G621" s="5">
        <v>7.5</v>
      </c>
      <c r="H621" s="5">
        <v>13.2</v>
      </c>
      <c r="I621">
        <v>0.8</v>
      </c>
      <c r="J621">
        <v>3.3333333333333335E-3</v>
      </c>
      <c r="K621">
        <v>3.0000000000000001E-5</v>
      </c>
      <c r="L621">
        <v>5.1282051282051282E-3</v>
      </c>
      <c r="N621">
        <v>3.4599999999999995E-4</v>
      </c>
      <c r="O621">
        <v>1.08E-3</v>
      </c>
    </row>
    <row r="622" spans="1:15" x14ac:dyDescent="0.25">
      <c r="A622" t="s">
        <v>223</v>
      </c>
      <c r="B622" s="5">
        <v>31024</v>
      </c>
      <c r="C622" s="5" t="s">
        <v>262</v>
      </c>
      <c r="D622" t="s">
        <v>87</v>
      </c>
      <c r="E622">
        <v>12.1</v>
      </c>
      <c r="F622" s="16">
        <v>14.4</v>
      </c>
      <c r="G622" s="5">
        <v>7.8</v>
      </c>
      <c r="H622" s="5">
        <v>1</v>
      </c>
      <c r="I622">
        <v>0.5</v>
      </c>
      <c r="J622">
        <v>0.01</v>
      </c>
      <c r="K622">
        <v>6.9999999999999994E-5</v>
      </c>
      <c r="L622">
        <v>5.1282051282051282E-3</v>
      </c>
      <c r="N622">
        <v>8.1899999999999996E-4</v>
      </c>
      <c r="O622">
        <v>7.0999999999999995E-3</v>
      </c>
    </row>
    <row r="623" spans="1:15" x14ac:dyDescent="0.25">
      <c r="A623" t="s">
        <v>223</v>
      </c>
      <c r="B623" s="5">
        <v>31024</v>
      </c>
      <c r="C623" s="5" t="s">
        <v>262</v>
      </c>
      <c r="D623" t="s">
        <v>66</v>
      </c>
      <c r="E623">
        <v>13</v>
      </c>
      <c r="F623" s="16">
        <v>10.9</v>
      </c>
      <c r="G623" s="5">
        <v>7.6</v>
      </c>
      <c r="H623" s="5">
        <v>24.5</v>
      </c>
      <c r="I623">
        <v>1.1000000000000001</v>
      </c>
      <c r="J623">
        <v>3.3333333333333335E-3</v>
      </c>
      <c r="K623">
        <v>4.0000000000000003E-5</v>
      </c>
      <c r="L623">
        <v>5.1282051282051282E-3</v>
      </c>
      <c r="N623">
        <v>1.2700000000000001E-3</v>
      </c>
      <c r="O623">
        <v>7.9600000000000001E-3</v>
      </c>
    </row>
    <row r="624" spans="1:15" x14ac:dyDescent="0.25">
      <c r="A624" t="s">
        <v>223</v>
      </c>
      <c r="B624" s="5">
        <v>31024</v>
      </c>
      <c r="C624" s="5" t="s">
        <v>262</v>
      </c>
      <c r="D624" t="s">
        <v>99</v>
      </c>
      <c r="E624">
        <v>14.9</v>
      </c>
      <c r="F624" s="16">
        <v>11.3</v>
      </c>
      <c r="G624" s="5">
        <v>7.8</v>
      </c>
      <c r="H624" s="5">
        <v>4</v>
      </c>
      <c r="I624">
        <v>0.75</v>
      </c>
      <c r="J624">
        <v>4.2333333333333334E-2</v>
      </c>
      <c r="K624">
        <v>2.4000000000000001E-4</v>
      </c>
      <c r="L624">
        <v>1.5256410256410257E-2</v>
      </c>
      <c r="N624">
        <v>1E-3</v>
      </c>
      <c r="O624">
        <v>4.2000000000000006E-3</v>
      </c>
    </row>
    <row r="625" spans="1:15" x14ac:dyDescent="0.25">
      <c r="A625" t="s">
        <v>223</v>
      </c>
      <c r="B625" s="5">
        <v>31024</v>
      </c>
      <c r="C625" s="5" t="s">
        <v>262</v>
      </c>
      <c r="D625" t="s">
        <v>68</v>
      </c>
      <c r="E625">
        <v>17</v>
      </c>
      <c r="F625" s="16">
        <v>10</v>
      </c>
      <c r="G625" s="5">
        <v>7.9</v>
      </c>
      <c r="H625" s="5">
        <v>6</v>
      </c>
      <c r="I625">
        <v>0.25</v>
      </c>
      <c r="J625">
        <v>1.0333333333333333E-2</v>
      </c>
      <c r="K625">
        <v>1.2E-4</v>
      </c>
      <c r="L625">
        <v>5.1282051282051282E-3</v>
      </c>
      <c r="N625">
        <v>3.6299999999999999E-4</v>
      </c>
      <c r="O625">
        <v>3.3500000000000001E-3</v>
      </c>
    </row>
    <row r="626" spans="1:15" x14ac:dyDescent="0.25">
      <c r="A626" t="s">
        <v>223</v>
      </c>
      <c r="B626" s="5">
        <v>31024</v>
      </c>
      <c r="C626" s="5" t="s">
        <v>262</v>
      </c>
      <c r="D626" t="s">
        <v>215</v>
      </c>
      <c r="E626">
        <v>18.100000000000001</v>
      </c>
      <c r="F626" s="16">
        <v>10.6</v>
      </c>
      <c r="G626" s="5">
        <v>7.8</v>
      </c>
      <c r="H626" s="5">
        <v>5.6</v>
      </c>
      <c r="I626">
        <v>0.62</v>
      </c>
      <c r="J626">
        <v>1.8000000000000002E-2</v>
      </c>
      <c r="K626">
        <v>1E-4</v>
      </c>
      <c r="L626">
        <v>5.1282051282051282E-3</v>
      </c>
      <c r="N626">
        <v>1.0400000000000001E-3</v>
      </c>
      <c r="O626">
        <v>1.5900000000000001E-3</v>
      </c>
    </row>
    <row r="627" spans="1:15" x14ac:dyDescent="0.25">
      <c r="A627" t="s">
        <v>223</v>
      </c>
      <c r="B627" s="5">
        <v>31024</v>
      </c>
      <c r="C627" s="5" t="s">
        <v>262</v>
      </c>
      <c r="D627" t="s">
        <v>216</v>
      </c>
      <c r="E627">
        <v>21.3</v>
      </c>
      <c r="F627" s="16">
        <v>11.2</v>
      </c>
      <c r="G627" s="5">
        <v>7.7</v>
      </c>
      <c r="H627" s="5">
        <v>1</v>
      </c>
      <c r="I627">
        <v>0.9</v>
      </c>
      <c r="J627">
        <v>7.3333333333333334E-2</v>
      </c>
      <c r="K627">
        <v>7.2999999999999996E-4</v>
      </c>
      <c r="L627">
        <v>3.5897435897435895E-2</v>
      </c>
      <c r="N627">
        <v>1.0400000000000001E-3</v>
      </c>
      <c r="O627">
        <v>6.43E-3</v>
      </c>
    </row>
    <row r="628" spans="1:15" x14ac:dyDescent="0.25">
      <c r="A628" t="s">
        <v>223</v>
      </c>
      <c r="B628" s="5">
        <v>31024</v>
      </c>
      <c r="C628" s="5" t="s">
        <v>262</v>
      </c>
      <c r="D628" t="s">
        <v>217</v>
      </c>
      <c r="E628">
        <v>20.5</v>
      </c>
      <c r="F628" s="16">
        <v>7.2</v>
      </c>
      <c r="G628" s="5">
        <v>7.8</v>
      </c>
      <c r="H628" s="5">
        <v>1840</v>
      </c>
      <c r="I628">
        <v>0.72</v>
      </c>
      <c r="J628">
        <v>2.2000000000000002E-2</v>
      </c>
      <c r="K628">
        <v>1.2E-4</v>
      </c>
      <c r="L628">
        <v>5.1282051282051282E-3</v>
      </c>
      <c r="N628">
        <v>2.7100000000000002E-3</v>
      </c>
      <c r="O628">
        <v>8.8900000000000007E-2</v>
      </c>
    </row>
    <row r="629" spans="1:15" x14ac:dyDescent="0.25">
      <c r="A629" t="s">
        <v>223</v>
      </c>
      <c r="B629" s="5">
        <v>31024</v>
      </c>
      <c r="C629" s="5" t="s">
        <v>262</v>
      </c>
      <c r="D629" t="s">
        <v>218</v>
      </c>
      <c r="E629">
        <v>19.899999999999999</v>
      </c>
      <c r="F629" s="16">
        <v>8.6999999999999993</v>
      </c>
      <c r="G629" s="5">
        <v>8</v>
      </c>
      <c r="H629" s="5">
        <v>15</v>
      </c>
      <c r="I629">
        <v>0.83</v>
      </c>
      <c r="J629">
        <v>0.01</v>
      </c>
      <c r="K629">
        <v>1.8000000000000001E-4</v>
      </c>
      <c r="L629">
        <v>5.1282051282051282E-3</v>
      </c>
      <c r="N629">
        <v>7.0500000000000001E-4</v>
      </c>
      <c r="O629">
        <v>9.8200000000000002E-4</v>
      </c>
    </row>
    <row r="630" spans="1:15" x14ac:dyDescent="0.25">
      <c r="A630" t="s">
        <v>223</v>
      </c>
      <c r="B630" s="5">
        <v>31024</v>
      </c>
      <c r="C630" s="5" t="s">
        <v>262</v>
      </c>
      <c r="D630" t="s">
        <v>219</v>
      </c>
      <c r="E630">
        <v>13.4</v>
      </c>
      <c r="F630" s="16">
        <v>9.8000000000000007</v>
      </c>
      <c r="G630" s="5">
        <v>7.7</v>
      </c>
      <c r="H630" s="5">
        <v>65</v>
      </c>
      <c r="I630">
        <v>0.99</v>
      </c>
      <c r="J630">
        <v>3.3333333333333335E-3</v>
      </c>
      <c r="K630">
        <v>6.0000000000000002E-5</v>
      </c>
      <c r="L630">
        <v>5.1282051282051282E-3</v>
      </c>
      <c r="N630">
        <v>1.8600000000000001E-3</v>
      </c>
      <c r="O630">
        <v>3.96E-3</v>
      </c>
    </row>
    <row r="631" spans="1:15" x14ac:dyDescent="0.25">
      <c r="A631" t="s">
        <v>223</v>
      </c>
      <c r="B631" s="5">
        <v>31024</v>
      </c>
      <c r="C631" s="5" t="s">
        <v>262</v>
      </c>
      <c r="D631" t="s">
        <v>220</v>
      </c>
      <c r="E631">
        <v>12</v>
      </c>
      <c r="F631" s="16">
        <v>11.4</v>
      </c>
      <c r="G631" s="5">
        <v>7.7</v>
      </c>
      <c r="H631" s="5">
        <v>20</v>
      </c>
      <c r="I631">
        <v>0.25</v>
      </c>
      <c r="J631">
        <v>3.3333333333333335E-3</v>
      </c>
      <c r="K631">
        <v>5.0000000000000002E-5</v>
      </c>
      <c r="L631">
        <v>5.1282051282051282E-3</v>
      </c>
      <c r="N631">
        <v>1.1999999999999999E-3</v>
      </c>
      <c r="O631">
        <v>1.8600000000000001E-3</v>
      </c>
    </row>
    <row r="632" spans="1:15" x14ac:dyDescent="0.25">
      <c r="A632" t="s">
        <v>223</v>
      </c>
      <c r="B632" s="5">
        <v>31024</v>
      </c>
      <c r="C632" s="5" t="s">
        <v>262</v>
      </c>
      <c r="D632" t="s">
        <v>221</v>
      </c>
      <c r="E632">
        <v>12</v>
      </c>
      <c r="F632" s="16">
        <v>10.6</v>
      </c>
      <c r="G632" s="5">
        <v>7.7</v>
      </c>
      <c r="H632" s="5">
        <v>52</v>
      </c>
      <c r="I632">
        <v>1</v>
      </c>
      <c r="J632">
        <v>3.3333333333333335E-3</v>
      </c>
      <c r="K632">
        <v>5.0000000000000002E-5</v>
      </c>
      <c r="L632">
        <v>5.1282051282051282E-3</v>
      </c>
      <c r="N632">
        <v>1.9E-3</v>
      </c>
      <c r="O632">
        <v>2.5600000000000002E-3</v>
      </c>
    </row>
    <row r="633" spans="1:15" s="7" customFormat="1" x14ac:dyDescent="0.25">
      <c r="A633" s="6"/>
      <c r="F633" s="15">
        <f>_xlfn.PERCENTILE.EXC(F621:F632,0.5)</f>
        <v>10.75</v>
      </c>
      <c r="G633" s="15">
        <f>PERCENTILE(G621:G632,0.95)</f>
        <v>7.9450000000000003</v>
      </c>
      <c r="H633" s="18">
        <f>AVERAGE(H621:H632)</f>
        <v>170.60833333333332</v>
      </c>
      <c r="I633" s="15">
        <f>PERCENTILE(I621:I632,0.95)</f>
        <v>1.0449999999999999</v>
      </c>
      <c r="J633" s="18">
        <f t="shared" ref="J633:O633" si="51">PERCENTILE(J621:J632,0.95)</f>
        <v>5.628333333333331E-2</v>
      </c>
      <c r="K633" s="7">
        <f t="shared" si="51"/>
        <v>4.6049999999999965E-4</v>
      </c>
      <c r="L633" s="7">
        <f t="shared" si="51"/>
        <v>2.4544871794871779E-2</v>
      </c>
      <c r="N633" s="15">
        <f t="shared" si="51"/>
        <v>2.2644999999999996E-3</v>
      </c>
      <c r="O633" s="15">
        <f t="shared" si="51"/>
        <v>4.438299999999995E-2</v>
      </c>
    </row>
    <row r="634" spans="1:15" x14ac:dyDescent="0.25">
      <c r="A634" t="s">
        <v>224</v>
      </c>
      <c r="B634" s="5">
        <v>31040</v>
      </c>
      <c r="C634" s="5" t="s">
        <v>262</v>
      </c>
      <c r="D634" t="s">
        <v>16</v>
      </c>
      <c r="E634">
        <v>7.8</v>
      </c>
      <c r="F634" s="16">
        <v>12.9</v>
      </c>
      <c r="G634" s="5">
        <v>7.8</v>
      </c>
      <c r="H634" s="5">
        <v>2.4</v>
      </c>
      <c r="I634">
        <v>0.5</v>
      </c>
      <c r="J634">
        <v>8.2000000000000003E-2</v>
      </c>
      <c r="K634">
        <v>5.0000000000000002E-5</v>
      </c>
      <c r="L634">
        <v>5.1282051282051282E-3</v>
      </c>
      <c r="M634">
        <v>5.5449999999999996E-3</v>
      </c>
      <c r="N634">
        <v>2.9299999999999997E-4</v>
      </c>
      <c r="O634">
        <v>1.06E-2</v>
      </c>
    </row>
    <row r="635" spans="1:15" x14ac:dyDescent="0.25">
      <c r="A635" t="s">
        <v>224</v>
      </c>
      <c r="B635" s="5">
        <v>31040</v>
      </c>
      <c r="C635" s="5" t="s">
        <v>262</v>
      </c>
      <c r="D635" t="s">
        <v>87</v>
      </c>
      <c r="E635">
        <v>8.1999999999999993</v>
      </c>
      <c r="F635" s="16">
        <v>12.5</v>
      </c>
      <c r="G635" s="5">
        <v>7.9</v>
      </c>
      <c r="H635" s="5">
        <v>2.8</v>
      </c>
      <c r="I635">
        <v>0.7</v>
      </c>
      <c r="J635">
        <v>3.3333333333333335E-3</v>
      </c>
      <c r="K635">
        <v>6.0000000000000002E-5</v>
      </c>
      <c r="L635">
        <v>5.1282051282051282E-3</v>
      </c>
      <c r="M635">
        <v>5.5449999999999996E-3</v>
      </c>
      <c r="N635">
        <v>1.1200000000000001E-3</v>
      </c>
      <c r="O635">
        <v>5.5300000000000002E-3</v>
      </c>
    </row>
    <row r="636" spans="1:15" x14ac:dyDescent="0.25">
      <c r="A636" t="s">
        <v>224</v>
      </c>
      <c r="B636" s="5">
        <v>31040</v>
      </c>
      <c r="C636" s="5" t="s">
        <v>262</v>
      </c>
      <c r="D636" t="s">
        <v>66</v>
      </c>
      <c r="E636">
        <v>10.6</v>
      </c>
      <c r="F636" s="16">
        <v>12.3</v>
      </c>
      <c r="G636" s="5">
        <v>8.1</v>
      </c>
      <c r="H636" s="5">
        <v>2</v>
      </c>
      <c r="I636">
        <v>0.99</v>
      </c>
      <c r="J636">
        <v>3.3333333333333335E-3</v>
      </c>
      <c r="K636">
        <v>1.2E-4</v>
      </c>
      <c r="L636">
        <v>5.1282051282051282E-3</v>
      </c>
      <c r="M636">
        <v>5.5449999999999996E-3</v>
      </c>
      <c r="N636">
        <v>9.3500000000000007E-4</v>
      </c>
      <c r="O636">
        <v>1.04E-2</v>
      </c>
    </row>
    <row r="637" spans="1:15" x14ac:dyDescent="0.25">
      <c r="A637" t="s">
        <v>224</v>
      </c>
      <c r="B637" s="5">
        <v>31040</v>
      </c>
      <c r="C637" s="5" t="s">
        <v>262</v>
      </c>
      <c r="D637" t="s">
        <v>99</v>
      </c>
      <c r="E637">
        <v>15.3</v>
      </c>
      <c r="F637" s="16">
        <v>10.8</v>
      </c>
      <c r="G637" s="5">
        <v>8.1</v>
      </c>
      <c r="H637" s="5">
        <v>1</v>
      </c>
      <c r="I637">
        <v>0.25</v>
      </c>
      <c r="J637">
        <v>9.2333333333333337E-2</v>
      </c>
      <c r="K637">
        <v>1.4499999999999999E-3</v>
      </c>
      <c r="L637">
        <v>4.5128205128205132E-2</v>
      </c>
      <c r="M637">
        <v>5.5449999999999996E-3</v>
      </c>
      <c r="N637">
        <v>9.5799999999999998E-4</v>
      </c>
      <c r="O637">
        <v>3.5200000000000001E-3</v>
      </c>
    </row>
    <row r="638" spans="1:15" x14ac:dyDescent="0.25">
      <c r="A638" t="s">
        <v>224</v>
      </c>
      <c r="B638" s="5">
        <v>31040</v>
      </c>
      <c r="C638" s="5" t="s">
        <v>262</v>
      </c>
      <c r="D638" t="s">
        <v>68</v>
      </c>
      <c r="E638">
        <v>16.399999999999999</v>
      </c>
      <c r="F638" s="16">
        <v>9.5</v>
      </c>
      <c r="G638" s="5">
        <v>8.1</v>
      </c>
      <c r="H638" s="5">
        <v>8</v>
      </c>
      <c r="I638">
        <v>0.56000000000000005</v>
      </c>
      <c r="J638">
        <v>3.3333333333333335E-3</v>
      </c>
      <c r="K638">
        <v>1.8000000000000001E-4</v>
      </c>
      <c r="L638">
        <v>5.1282051282051282E-3</v>
      </c>
      <c r="M638">
        <v>5.5449999999999996E-3</v>
      </c>
      <c r="N638">
        <v>3.3600000000000004E-4</v>
      </c>
      <c r="O638">
        <v>1.47E-3</v>
      </c>
    </row>
    <row r="639" spans="1:15" x14ac:dyDescent="0.25">
      <c r="A639" t="s">
        <v>224</v>
      </c>
      <c r="B639" s="5">
        <v>31040</v>
      </c>
      <c r="C639" s="5" t="s">
        <v>262</v>
      </c>
      <c r="D639" t="s">
        <v>215</v>
      </c>
      <c r="E639">
        <v>19.7</v>
      </c>
      <c r="F639" s="16">
        <v>9.5</v>
      </c>
      <c r="G639" s="5">
        <v>8.1</v>
      </c>
      <c r="H639" s="5">
        <v>1</v>
      </c>
      <c r="I639">
        <v>0.6</v>
      </c>
      <c r="J639">
        <v>1.4333333333333333E-2</v>
      </c>
      <c r="K639">
        <v>7.2999999999999996E-4</v>
      </c>
      <c r="L639">
        <v>1.6666666666666666E-2</v>
      </c>
      <c r="M639">
        <v>5.5449999999999996E-3</v>
      </c>
      <c r="N639">
        <v>8.2299999999999995E-4</v>
      </c>
      <c r="O639">
        <v>1.5200000000000001E-3</v>
      </c>
    </row>
    <row r="640" spans="1:15" x14ac:dyDescent="0.25">
      <c r="A640" t="s">
        <v>224</v>
      </c>
      <c r="B640" s="5">
        <v>31040</v>
      </c>
      <c r="C640" s="5" t="s">
        <v>262</v>
      </c>
      <c r="D640" t="s">
        <v>216</v>
      </c>
      <c r="E640">
        <v>24.9</v>
      </c>
      <c r="F640" s="16">
        <v>9.1</v>
      </c>
      <c r="G640" s="5">
        <v>7.2</v>
      </c>
      <c r="H640" s="5">
        <v>2</v>
      </c>
      <c r="I640">
        <v>1.4</v>
      </c>
      <c r="J640">
        <v>5.3333333333333337E-2</v>
      </c>
      <c r="K640">
        <v>9.0000000000000006E-5</v>
      </c>
      <c r="L640">
        <v>1.0769230769230769E-2</v>
      </c>
      <c r="M640">
        <v>2.2200000000000001E-2</v>
      </c>
      <c r="N640">
        <v>9.5399999999999999E-4</v>
      </c>
      <c r="O640">
        <v>7.5100000000000002E-3</v>
      </c>
    </row>
    <row r="641" spans="1:15" x14ac:dyDescent="0.25">
      <c r="A641" t="s">
        <v>224</v>
      </c>
      <c r="B641" s="5">
        <v>31040</v>
      </c>
      <c r="C641" s="5" t="s">
        <v>262</v>
      </c>
      <c r="D641" t="s">
        <v>217</v>
      </c>
      <c r="E641">
        <v>24.2</v>
      </c>
      <c r="F641" s="16">
        <v>7.5</v>
      </c>
      <c r="G641" s="5">
        <v>7.9</v>
      </c>
      <c r="H641" s="5">
        <v>4.8</v>
      </c>
      <c r="I641">
        <v>1</v>
      </c>
      <c r="J641">
        <v>1.2333333333333335E-2</v>
      </c>
      <c r="K641">
        <v>4.6999999999999999E-4</v>
      </c>
      <c r="L641">
        <v>1.217948717948718E-2</v>
      </c>
      <c r="M641">
        <v>5.5449999999999996E-3</v>
      </c>
      <c r="N641">
        <v>1.17E-3</v>
      </c>
      <c r="O641">
        <v>1.5900000000000001E-2</v>
      </c>
    </row>
    <row r="642" spans="1:15" x14ac:dyDescent="0.25">
      <c r="A642" t="s">
        <v>224</v>
      </c>
      <c r="B642" s="5">
        <v>31040</v>
      </c>
      <c r="C642" s="5" t="s">
        <v>262</v>
      </c>
      <c r="D642" t="s">
        <v>218</v>
      </c>
      <c r="E642">
        <v>21.9</v>
      </c>
      <c r="F642" s="16">
        <v>9.5</v>
      </c>
      <c r="G642" s="5">
        <v>8.1999999999999993</v>
      </c>
      <c r="H642" s="5">
        <v>2</v>
      </c>
      <c r="I642">
        <v>0.76</v>
      </c>
      <c r="J642">
        <v>7.6666666666666671E-3</v>
      </c>
      <c r="K642">
        <v>6.6E-4</v>
      </c>
      <c r="L642">
        <v>1.0384615384615384E-2</v>
      </c>
      <c r="M642">
        <v>5.5449999999999996E-3</v>
      </c>
      <c r="N642">
        <v>6.0999999999999997E-4</v>
      </c>
      <c r="O642">
        <v>6.6100000000000004E-3</v>
      </c>
    </row>
    <row r="643" spans="1:15" x14ac:dyDescent="0.25">
      <c r="A643" t="s">
        <v>224</v>
      </c>
      <c r="B643" s="5">
        <v>31040</v>
      </c>
      <c r="C643" s="5" t="s">
        <v>262</v>
      </c>
      <c r="D643" t="s">
        <v>219</v>
      </c>
      <c r="E643">
        <v>13.8</v>
      </c>
      <c r="F643" s="16">
        <v>10.6</v>
      </c>
      <c r="G643" s="5">
        <v>7.8</v>
      </c>
      <c r="H643" s="5">
        <v>16</v>
      </c>
      <c r="I643">
        <v>1.8</v>
      </c>
      <c r="J643">
        <v>3.3333333333333335E-3</v>
      </c>
      <c r="K643">
        <v>8.0000000000000007E-5</v>
      </c>
      <c r="L643">
        <v>5.1282051282051282E-3</v>
      </c>
      <c r="M643">
        <v>5.5449999999999996E-3</v>
      </c>
      <c r="N643">
        <v>1.5900000000000001E-3</v>
      </c>
      <c r="O643">
        <v>1.9300000000000001E-2</v>
      </c>
    </row>
    <row r="644" spans="1:15" x14ac:dyDescent="0.25">
      <c r="A644" t="s">
        <v>224</v>
      </c>
      <c r="B644" s="5">
        <v>31040</v>
      </c>
      <c r="C644" s="5" t="s">
        <v>262</v>
      </c>
      <c r="D644" t="s">
        <v>220</v>
      </c>
      <c r="E644">
        <v>10.5</v>
      </c>
      <c r="F644" s="16">
        <v>11.1</v>
      </c>
      <c r="G644" s="5">
        <v>8</v>
      </c>
      <c r="H644" s="5">
        <v>6</v>
      </c>
      <c r="I644">
        <v>0.76</v>
      </c>
      <c r="J644">
        <v>3.3333333333333335E-3</v>
      </c>
      <c r="K644">
        <v>9.0000000000000006E-5</v>
      </c>
      <c r="L644">
        <v>5.1282051282051282E-3</v>
      </c>
      <c r="M644">
        <v>5.5449999999999996E-3</v>
      </c>
      <c r="N644">
        <v>1.2800000000000001E-3</v>
      </c>
      <c r="O644">
        <v>1.4199999999999998E-3</v>
      </c>
    </row>
    <row r="645" spans="1:15" x14ac:dyDescent="0.25">
      <c r="A645" t="s">
        <v>224</v>
      </c>
      <c r="B645" s="5">
        <v>31040</v>
      </c>
      <c r="C645" s="5" t="s">
        <v>262</v>
      </c>
      <c r="D645" t="s">
        <v>221</v>
      </c>
      <c r="E645">
        <v>11.1</v>
      </c>
      <c r="F645" s="16">
        <v>11.5</v>
      </c>
      <c r="G645" s="5">
        <v>8</v>
      </c>
      <c r="H645" s="5">
        <v>6</v>
      </c>
      <c r="I645">
        <v>0.25</v>
      </c>
      <c r="J645">
        <v>3.3333333333333335E-3</v>
      </c>
      <c r="K645">
        <v>1E-4</v>
      </c>
      <c r="L645">
        <v>5.1282051282051282E-3</v>
      </c>
      <c r="M645">
        <v>5.5449999999999996E-3</v>
      </c>
      <c r="N645">
        <v>1.49E-3</v>
      </c>
      <c r="O645">
        <v>1.1299999999999999E-3</v>
      </c>
    </row>
    <row r="646" spans="1:15" s="7" customFormat="1" x14ac:dyDescent="0.25">
      <c r="A646" s="6"/>
      <c r="F646" s="15">
        <f>_xlfn.PERCENTILE.EXC(F634:F645,0.5)</f>
        <v>10.7</v>
      </c>
      <c r="G646" s="15">
        <f>PERCENTILE(G634:G645,0.95)</f>
        <v>8.1449999999999996</v>
      </c>
      <c r="H646" s="15">
        <f>AVERAGE(H634:H645)</f>
        <v>4.5</v>
      </c>
      <c r="I646" s="15">
        <f>PERCENTILE(I634:I645,0.95)</f>
        <v>1.5799999999999996</v>
      </c>
      <c r="J646" s="18">
        <f t="shared" ref="J646:O646" si="52">PERCENTILE(J634:J645,0.95)</f>
        <v>8.6649999999999991E-2</v>
      </c>
      <c r="K646" s="7">
        <f t="shared" si="52"/>
        <v>1.0539999999999994E-3</v>
      </c>
      <c r="L646" s="7">
        <f t="shared" si="52"/>
        <v>2.9474358974358954E-2</v>
      </c>
      <c r="M646" s="15">
        <f t="shared" si="52"/>
        <v>1.3039749999999989E-2</v>
      </c>
      <c r="N646" s="15">
        <f t="shared" si="52"/>
        <v>1.5349999999999999E-3</v>
      </c>
      <c r="O646" s="15">
        <f t="shared" si="52"/>
        <v>1.7429999999999998E-2</v>
      </c>
    </row>
    <row r="647" spans="1:15" x14ac:dyDescent="0.25">
      <c r="A647" t="s">
        <v>225</v>
      </c>
      <c r="B647" s="5">
        <v>40102</v>
      </c>
      <c r="C647" s="5" t="s">
        <v>73</v>
      </c>
      <c r="D647" s="5" t="s">
        <v>226</v>
      </c>
      <c r="E647" s="5">
        <v>8.6999999999999993</v>
      </c>
      <c r="F647" s="16">
        <v>11.7</v>
      </c>
      <c r="G647" s="16">
        <v>7.9</v>
      </c>
      <c r="H647" s="5">
        <v>2.1</v>
      </c>
      <c r="I647" s="16">
        <v>0.3</v>
      </c>
      <c r="J647" s="14">
        <v>5.0000000000000001E-3</v>
      </c>
      <c r="K647">
        <v>9.3000000000000005E-4</v>
      </c>
      <c r="L647">
        <v>7.4999999999999997E-2</v>
      </c>
      <c r="M647" s="14">
        <v>5.5449999999999996E-3</v>
      </c>
      <c r="N647" s="14">
        <v>8.0900000000000004E-4</v>
      </c>
      <c r="O647" s="14">
        <v>6.1399999999999996E-4</v>
      </c>
    </row>
    <row r="648" spans="1:15" x14ac:dyDescent="0.25">
      <c r="A648" t="s">
        <v>225</v>
      </c>
      <c r="B648" s="5">
        <v>40102</v>
      </c>
      <c r="C648" s="5" t="s">
        <v>73</v>
      </c>
      <c r="D648" s="5" t="s">
        <v>132</v>
      </c>
      <c r="E648" s="5">
        <v>8.1</v>
      </c>
      <c r="F648" s="16">
        <v>12.2</v>
      </c>
      <c r="G648" s="16">
        <v>8</v>
      </c>
      <c r="H648" s="5">
        <v>1</v>
      </c>
      <c r="I648" s="16">
        <v>0.3</v>
      </c>
      <c r="J648" s="14">
        <v>5.333333333333334E-3</v>
      </c>
      <c r="K648">
        <v>3.6000000000000002E-4</v>
      </c>
      <c r="L648">
        <v>2.3974358974358977E-2</v>
      </c>
      <c r="M648" s="14">
        <v>5.5449999999999996E-3</v>
      </c>
      <c r="N648" s="14">
        <v>8.5099999999999998E-4</v>
      </c>
      <c r="O648" s="14">
        <v>2.5800000000000003E-3</v>
      </c>
    </row>
    <row r="649" spans="1:15" x14ac:dyDescent="0.25">
      <c r="A649" t="s">
        <v>225</v>
      </c>
      <c r="B649" s="5">
        <v>40102</v>
      </c>
      <c r="C649" s="5" t="s">
        <v>73</v>
      </c>
      <c r="D649" s="5" t="s">
        <v>227</v>
      </c>
      <c r="E649" s="5">
        <v>10.8</v>
      </c>
      <c r="F649" s="16">
        <v>11.4</v>
      </c>
      <c r="G649" s="16">
        <v>7.9</v>
      </c>
      <c r="H649" s="5">
        <v>3.5</v>
      </c>
      <c r="I649" s="16">
        <v>0.3</v>
      </c>
      <c r="J649" s="14">
        <v>3.3333333333333335E-3</v>
      </c>
      <c r="K649">
        <v>2.5000000000000001E-4</v>
      </c>
      <c r="L649">
        <v>1.7051282051282049E-2</v>
      </c>
      <c r="M649" s="14">
        <v>5.5449999999999996E-3</v>
      </c>
      <c r="N649" s="14">
        <v>4.4099999999999999E-4</v>
      </c>
      <c r="O649" s="14">
        <v>6.3400000000000001E-3</v>
      </c>
    </row>
    <row r="650" spans="1:15" x14ac:dyDescent="0.25">
      <c r="A650" t="s">
        <v>225</v>
      </c>
      <c r="B650" s="5">
        <v>40102</v>
      </c>
      <c r="C650" s="5" t="s">
        <v>73</v>
      </c>
      <c r="D650" s="5" t="s">
        <v>228</v>
      </c>
      <c r="E650" s="5">
        <v>14.1</v>
      </c>
      <c r="F650" s="16">
        <v>10.1</v>
      </c>
      <c r="G650" s="16">
        <v>8</v>
      </c>
      <c r="H650" s="5">
        <v>2.1</v>
      </c>
      <c r="I650" s="16">
        <v>0.3</v>
      </c>
      <c r="J650" s="14">
        <v>5.0000000000000001E-3</v>
      </c>
      <c r="K650">
        <v>1.8000000000000001E-4</v>
      </c>
      <c r="L650">
        <v>7.6923076923076919E-3</v>
      </c>
      <c r="M650" s="14">
        <v>5.5449999999999996E-3</v>
      </c>
      <c r="N650" s="14">
        <v>7.94E-4</v>
      </c>
      <c r="O650" s="14">
        <v>8.5399999999999994E-4</v>
      </c>
    </row>
    <row r="651" spans="1:15" x14ac:dyDescent="0.25">
      <c r="A651" t="s">
        <v>225</v>
      </c>
      <c r="B651" s="5">
        <v>40102</v>
      </c>
      <c r="C651" s="5" t="s">
        <v>73</v>
      </c>
      <c r="D651" s="5" t="s">
        <v>183</v>
      </c>
      <c r="E651" s="5">
        <v>12.1</v>
      </c>
      <c r="F651" s="16">
        <v>11.6</v>
      </c>
      <c r="G651" s="16">
        <v>8</v>
      </c>
      <c r="H651" s="5">
        <v>1</v>
      </c>
      <c r="I651" s="16">
        <v>0.3</v>
      </c>
      <c r="J651" s="14">
        <v>6.0000000000000001E-3</v>
      </c>
      <c r="K651">
        <v>5.1999999999999995E-4</v>
      </c>
      <c r="L651">
        <v>2.564102564102564E-2</v>
      </c>
      <c r="M651" s="14">
        <v>5.5449999999999996E-3</v>
      </c>
      <c r="N651" s="14">
        <v>4.3100000000000001E-4</v>
      </c>
      <c r="O651" s="14">
        <v>1.1299999999999999E-3</v>
      </c>
    </row>
    <row r="652" spans="1:15" x14ac:dyDescent="0.25">
      <c r="A652" t="s">
        <v>225</v>
      </c>
      <c r="B652" s="5">
        <v>40102</v>
      </c>
      <c r="C652" s="5" t="s">
        <v>73</v>
      </c>
      <c r="D652" s="5" t="s">
        <v>80</v>
      </c>
      <c r="E652" s="5">
        <v>13.4</v>
      </c>
      <c r="F652" s="16">
        <v>9.9</v>
      </c>
      <c r="G652" s="16">
        <v>7.9</v>
      </c>
      <c r="H652" s="5">
        <v>1</v>
      </c>
      <c r="I652" s="16">
        <v>0.3</v>
      </c>
      <c r="J652" s="14">
        <v>4.6666666666666671E-3</v>
      </c>
      <c r="K652">
        <v>3.3E-4</v>
      </c>
      <c r="L652">
        <v>1.846153846153846E-2</v>
      </c>
      <c r="M652" s="14">
        <v>5.5449999999999996E-3</v>
      </c>
      <c r="N652" s="14">
        <v>3.9100000000000002E-4</v>
      </c>
      <c r="O652" s="14">
        <v>1.39E-3</v>
      </c>
    </row>
    <row r="653" spans="1:15" x14ac:dyDescent="0.25">
      <c r="A653" t="s">
        <v>225</v>
      </c>
      <c r="B653" s="5">
        <v>40102</v>
      </c>
      <c r="C653" s="5" t="s">
        <v>73</v>
      </c>
      <c r="D653" s="5" t="s">
        <v>229</v>
      </c>
      <c r="E653" s="5">
        <v>10.7</v>
      </c>
      <c r="F653" s="16">
        <v>11.2</v>
      </c>
      <c r="G653" s="16">
        <v>7.9</v>
      </c>
      <c r="H653" s="5">
        <v>1</v>
      </c>
      <c r="I653" s="16">
        <v>0.3</v>
      </c>
      <c r="J653" s="14">
        <v>3.666666666666667E-3</v>
      </c>
      <c r="K653">
        <v>2.5999999999999998E-4</v>
      </c>
      <c r="L653">
        <v>1.7564102564102565E-2</v>
      </c>
      <c r="M653" s="14">
        <v>5.5449999999999996E-3</v>
      </c>
      <c r="N653" s="14">
        <v>4.2200000000000001E-4</v>
      </c>
      <c r="O653" s="14">
        <v>6.3900000000000003E-4</v>
      </c>
    </row>
    <row r="654" spans="1:15" x14ac:dyDescent="0.25">
      <c r="A654" t="s">
        <v>225</v>
      </c>
      <c r="B654" s="5">
        <v>40102</v>
      </c>
      <c r="C654" s="5" t="s">
        <v>73</v>
      </c>
      <c r="D654" s="5" t="s">
        <v>139</v>
      </c>
      <c r="E654" s="5">
        <v>11</v>
      </c>
      <c r="F654" s="16">
        <v>11.4</v>
      </c>
      <c r="G654" s="16">
        <v>8</v>
      </c>
      <c r="H654" s="5">
        <v>1</v>
      </c>
      <c r="I654" s="16">
        <v>0.3</v>
      </c>
      <c r="J654" s="14">
        <v>1.6666666666666668E-3</v>
      </c>
      <c r="K654">
        <v>1.3999999999999999E-4</v>
      </c>
      <c r="L654">
        <v>7.6923076923076919E-3</v>
      </c>
      <c r="M654" s="14">
        <v>5.5449999999999996E-3</v>
      </c>
      <c r="N654" s="14">
        <v>5.8699999999999996E-4</v>
      </c>
      <c r="O654" s="14">
        <v>2.5400000000000002E-3</v>
      </c>
    </row>
    <row r="655" spans="1:15" x14ac:dyDescent="0.25">
      <c r="A655" t="s">
        <v>225</v>
      </c>
      <c r="B655" s="5">
        <v>40102</v>
      </c>
      <c r="C655" s="5" t="s">
        <v>73</v>
      </c>
      <c r="D655" s="5" t="s">
        <v>230</v>
      </c>
      <c r="E655" s="5">
        <v>8.1</v>
      </c>
      <c r="F655" s="16">
        <v>10.9</v>
      </c>
      <c r="G655" s="16">
        <v>7.9</v>
      </c>
      <c r="H655" s="5">
        <v>3.2</v>
      </c>
      <c r="I655" s="16">
        <v>0.3</v>
      </c>
      <c r="J655" s="14">
        <v>1.6666666666666668E-3</v>
      </c>
      <c r="K655">
        <v>2.7E-4</v>
      </c>
      <c r="L655">
        <v>2.2564102564102566E-2</v>
      </c>
      <c r="M655" s="14">
        <v>5.5449999999999996E-3</v>
      </c>
      <c r="N655" s="14">
        <v>2.8100000000000005E-4</v>
      </c>
      <c r="O655" s="14">
        <v>2.5400000000000002E-3</v>
      </c>
    </row>
    <row r="656" spans="1:15" x14ac:dyDescent="0.25">
      <c r="A656" t="s">
        <v>225</v>
      </c>
      <c r="B656" s="5">
        <v>40102</v>
      </c>
      <c r="C656" s="5" t="s">
        <v>73</v>
      </c>
      <c r="D656" s="5" t="s">
        <v>212</v>
      </c>
      <c r="E656" s="5">
        <v>8.8000000000000007</v>
      </c>
      <c r="F656" s="16">
        <v>10.7</v>
      </c>
      <c r="G656" s="16">
        <v>7.9</v>
      </c>
      <c r="H656" s="5">
        <v>1</v>
      </c>
      <c r="I656" s="16">
        <v>0.3</v>
      </c>
      <c r="J656" s="14">
        <v>0.01</v>
      </c>
      <c r="K656">
        <v>1E-4</v>
      </c>
      <c r="L656">
        <v>7.6923076923076919E-3</v>
      </c>
      <c r="M656" s="14">
        <v>5.5449999999999996E-3</v>
      </c>
      <c r="N656" s="14">
        <v>5.5800000000000001E-4</v>
      </c>
      <c r="O656" s="14">
        <v>1.9199999999999998E-3</v>
      </c>
    </row>
    <row r="657" spans="1:15" s="7" customFormat="1" x14ac:dyDescent="0.25">
      <c r="A657" s="6"/>
      <c r="F657" s="15">
        <f>_xlfn.PERCENTILE.EXC(F647:F656,0.5)</f>
        <v>11.3</v>
      </c>
      <c r="G657" s="15">
        <f>PERCENTILE(G647:G656,0.95)</f>
        <v>8</v>
      </c>
      <c r="H657" s="15">
        <f>AVERAGE(H647:H656)</f>
        <v>1.69</v>
      </c>
      <c r="I657" s="15">
        <f>PERCENTILE(I647:I656,0.95)</f>
        <v>0.3</v>
      </c>
      <c r="J657" s="15">
        <f t="shared" ref="J657:O657" si="53">PERCENTILE(J647:J656,0.95)</f>
        <v>8.1999999999999955E-3</v>
      </c>
      <c r="K657" s="7">
        <f t="shared" si="53"/>
        <v>7.4549999999999964E-4</v>
      </c>
      <c r="L657" s="7">
        <f t="shared" si="53"/>
        <v>5.2788461538461486E-2</v>
      </c>
      <c r="M657" s="15">
        <f t="shared" si="53"/>
        <v>5.5449999999999996E-3</v>
      </c>
      <c r="N657" s="15">
        <f t="shared" si="53"/>
        <v>8.3210000000000001E-4</v>
      </c>
      <c r="O657" s="15">
        <f t="shared" si="53"/>
        <v>4.6479999999999959E-3</v>
      </c>
    </row>
    <row r="658" spans="1:15" x14ac:dyDescent="0.25">
      <c r="A658" t="s">
        <v>231</v>
      </c>
      <c r="B658" s="5">
        <v>40111</v>
      </c>
      <c r="C658" s="5" t="s">
        <v>73</v>
      </c>
      <c r="D658" s="5" t="s">
        <v>226</v>
      </c>
      <c r="E658" s="5">
        <v>10.5</v>
      </c>
      <c r="F658" s="16">
        <v>12.7</v>
      </c>
      <c r="G658" s="16">
        <v>8.1</v>
      </c>
      <c r="H658" s="5">
        <v>1</v>
      </c>
      <c r="I658" s="16">
        <v>0.3</v>
      </c>
      <c r="J658" s="14">
        <v>7.3333333333333341E-3</v>
      </c>
      <c r="K658">
        <v>4.6000000000000001E-4</v>
      </c>
      <c r="L658">
        <v>2.0256410256410257E-2</v>
      </c>
      <c r="M658" s="14">
        <v>5.5449999999999996E-3</v>
      </c>
      <c r="N658" s="14">
        <v>4.9700000000000005E-4</v>
      </c>
      <c r="O658" s="14">
        <v>4.4099999999999999E-3</v>
      </c>
    </row>
    <row r="659" spans="1:15" x14ac:dyDescent="0.25">
      <c r="A659" t="s">
        <v>231</v>
      </c>
      <c r="B659" s="5">
        <v>40111</v>
      </c>
      <c r="C659" s="5" t="s">
        <v>73</v>
      </c>
      <c r="D659" s="5" t="s">
        <v>132</v>
      </c>
      <c r="E659" s="5">
        <v>11.1</v>
      </c>
      <c r="F659" s="16">
        <v>12.5</v>
      </c>
      <c r="G659" s="16">
        <v>8.1999999999999993</v>
      </c>
      <c r="H659" s="5">
        <v>1</v>
      </c>
      <c r="I659" s="16">
        <v>0.3</v>
      </c>
      <c r="J659" s="14">
        <v>3.666666666666667E-3</v>
      </c>
      <c r="K659">
        <v>1.4E-3</v>
      </c>
      <c r="L659">
        <v>4.7435897435897434E-2</v>
      </c>
      <c r="M659" s="14">
        <v>5.5449999999999996E-3</v>
      </c>
      <c r="N659" s="14">
        <v>1.7900000000000001E-3</v>
      </c>
      <c r="O659" s="14">
        <v>2.0299999999999997E-3</v>
      </c>
    </row>
    <row r="660" spans="1:15" x14ac:dyDescent="0.25">
      <c r="A660" t="s">
        <v>231</v>
      </c>
      <c r="B660" s="5">
        <v>40111</v>
      </c>
      <c r="C660" s="5" t="s">
        <v>73</v>
      </c>
      <c r="D660" s="5" t="s">
        <v>227</v>
      </c>
      <c r="E660" s="5">
        <v>15.7</v>
      </c>
      <c r="F660" s="16">
        <v>11</v>
      </c>
      <c r="G660" s="16">
        <v>8.3000000000000007</v>
      </c>
      <c r="H660" s="5">
        <v>1</v>
      </c>
      <c r="I660" s="16">
        <v>0.3</v>
      </c>
      <c r="J660" s="14">
        <v>3.666666666666667E-3</v>
      </c>
      <c r="K660">
        <v>9.5E-4</v>
      </c>
      <c r="L660">
        <v>1.846153846153846E-2</v>
      </c>
      <c r="M660" s="14">
        <v>5.5449999999999996E-3</v>
      </c>
      <c r="N660" s="14">
        <v>6.02E-4</v>
      </c>
      <c r="O660" s="14">
        <v>1.3600000000000001E-3</v>
      </c>
    </row>
    <row r="661" spans="1:15" x14ac:dyDescent="0.25">
      <c r="A661" t="s">
        <v>231</v>
      </c>
      <c r="B661" s="5">
        <v>40111</v>
      </c>
      <c r="C661" s="5" t="s">
        <v>73</v>
      </c>
      <c r="D661" s="5" t="s">
        <v>228</v>
      </c>
      <c r="E661" s="5">
        <v>18.100000000000001</v>
      </c>
      <c r="F661" s="16">
        <v>11.4</v>
      </c>
      <c r="G661" s="16">
        <v>8.3000000000000007</v>
      </c>
      <c r="H661" s="5">
        <v>1</v>
      </c>
      <c r="I661" s="16">
        <v>0.3</v>
      </c>
      <c r="J661" s="14">
        <v>3.3333333333333335E-3</v>
      </c>
      <c r="K661">
        <v>2.1199999999999999E-3</v>
      </c>
      <c r="L661">
        <v>3.487179487179487E-2</v>
      </c>
      <c r="M661" s="14">
        <v>5.5449999999999996E-3</v>
      </c>
      <c r="N661" s="14">
        <v>6.5600000000000001E-4</v>
      </c>
      <c r="O661" s="14">
        <v>0</v>
      </c>
    </row>
    <row r="662" spans="1:15" x14ac:dyDescent="0.25">
      <c r="A662" t="s">
        <v>231</v>
      </c>
      <c r="B662" s="5">
        <v>40111</v>
      </c>
      <c r="C662" s="5" t="s">
        <v>73</v>
      </c>
      <c r="D662" s="5" t="s">
        <v>183</v>
      </c>
      <c r="E662" s="5">
        <v>17.5</v>
      </c>
      <c r="F662" s="16">
        <v>11.2</v>
      </c>
      <c r="G662" s="16">
        <v>8.3000000000000007</v>
      </c>
      <c r="H662" s="5">
        <v>1</v>
      </c>
      <c r="I662" s="16">
        <v>0.98</v>
      </c>
      <c r="J662" s="14">
        <v>4.0000000000000001E-3</v>
      </c>
      <c r="K662">
        <v>4.4999999999999999E-4</v>
      </c>
      <c r="L662">
        <v>7.6923076923076919E-3</v>
      </c>
      <c r="N662" s="14">
        <v>8.9300000000000002E-4</v>
      </c>
      <c r="O662" s="14">
        <v>2.9300000000000003E-3</v>
      </c>
    </row>
    <row r="663" spans="1:15" x14ac:dyDescent="0.25">
      <c r="A663" t="s">
        <v>231</v>
      </c>
      <c r="B663" s="5">
        <v>40111</v>
      </c>
      <c r="C663" s="5" t="s">
        <v>73</v>
      </c>
      <c r="D663" s="5" t="s">
        <v>80</v>
      </c>
      <c r="E663" s="5">
        <v>19.899999999999999</v>
      </c>
      <c r="F663" s="16">
        <v>10.6</v>
      </c>
      <c r="G663" s="16">
        <v>8.3000000000000007</v>
      </c>
      <c r="H663" s="5">
        <v>1</v>
      </c>
      <c r="I663" s="16">
        <v>0.3</v>
      </c>
      <c r="J663" s="14">
        <v>3.3333333333333335E-3</v>
      </c>
      <c r="K663">
        <v>5.2999999999999998E-4</v>
      </c>
      <c r="L663">
        <v>7.6923076923076919E-3</v>
      </c>
      <c r="N663" s="14">
        <v>6.2200000000000005E-4</v>
      </c>
      <c r="O663" s="14">
        <v>1.3799999999999999E-3</v>
      </c>
    </row>
    <row r="664" spans="1:15" x14ac:dyDescent="0.25">
      <c r="A664" t="s">
        <v>231</v>
      </c>
      <c r="B664" s="5">
        <v>40111</v>
      </c>
      <c r="C664" s="5" t="s">
        <v>73</v>
      </c>
      <c r="D664" s="5" t="s">
        <v>229</v>
      </c>
      <c r="E664" s="5">
        <v>15.5</v>
      </c>
      <c r="F664" s="16">
        <v>11.5</v>
      </c>
      <c r="G664" s="16">
        <v>8.1</v>
      </c>
      <c r="H664" s="5">
        <v>1</v>
      </c>
      <c r="I664" s="16">
        <v>0.3</v>
      </c>
      <c r="J664" s="14">
        <v>1.6666666666666668E-3</v>
      </c>
      <c r="K664">
        <v>2.5000000000000001E-4</v>
      </c>
      <c r="L664">
        <v>7.6923076923076919E-3</v>
      </c>
      <c r="N664" s="14">
        <v>9.6599999999999995E-4</v>
      </c>
      <c r="O664" s="14">
        <v>4.0899999999999999E-3</v>
      </c>
    </row>
    <row r="665" spans="1:15" x14ac:dyDescent="0.25">
      <c r="A665" t="s">
        <v>231</v>
      </c>
      <c r="B665" s="5">
        <v>40111</v>
      </c>
      <c r="C665" s="5" t="s">
        <v>73</v>
      </c>
      <c r="D665" s="5" t="s">
        <v>139</v>
      </c>
      <c r="E665" s="5">
        <v>14.3</v>
      </c>
      <c r="F665" s="16">
        <v>11.4</v>
      </c>
      <c r="G665" s="16">
        <v>8.1999999999999993</v>
      </c>
      <c r="H665" s="5">
        <v>1</v>
      </c>
      <c r="I665" s="16">
        <v>0.3</v>
      </c>
      <c r="J665" s="14">
        <v>1.6666666666666668E-3</v>
      </c>
      <c r="K665">
        <v>2.9E-4</v>
      </c>
      <c r="L665">
        <v>7.6923076923076919E-3</v>
      </c>
      <c r="N665" s="14">
        <v>1.64E-3</v>
      </c>
      <c r="O665" s="14">
        <v>2.3E-3</v>
      </c>
    </row>
    <row r="666" spans="1:15" x14ac:dyDescent="0.25">
      <c r="A666" t="s">
        <v>231</v>
      </c>
      <c r="B666" s="5">
        <v>40111</v>
      </c>
      <c r="C666" s="5" t="s">
        <v>73</v>
      </c>
      <c r="D666" s="5" t="s">
        <v>230</v>
      </c>
      <c r="E666" s="5">
        <v>11.2</v>
      </c>
      <c r="F666" s="16">
        <v>11.3</v>
      </c>
      <c r="G666" s="16">
        <v>8.1999999999999993</v>
      </c>
      <c r="H666" s="5">
        <v>1</v>
      </c>
      <c r="I666" s="16">
        <v>0.3</v>
      </c>
      <c r="J666" s="14">
        <v>3.3333333333333335E-3</v>
      </c>
      <c r="K666">
        <v>2.3000000000000001E-4</v>
      </c>
      <c r="L666">
        <v>7.6923076923076919E-3</v>
      </c>
      <c r="N666" s="14">
        <v>5.4100000000000003E-4</v>
      </c>
      <c r="O666" s="14">
        <v>1.9599999999999999E-3</v>
      </c>
    </row>
    <row r="667" spans="1:15" x14ac:dyDescent="0.25">
      <c r="A667" t="s">
        <v>231</v>
      </c>
      <c r="B667" s="5">
        <v>40111</v>
      </c>
      <c r="C667" s="5" t="s">
        <v>73</v>
      </c>
      <c r="D667" s="5" t="s">
        <v>212</v>
      </c>
      <c r="E667" s="5">
        <v>11.2</v>
      </c>
      <c r="F667" s="16">
        <v>11.2</v>
      </c>
      <c r="G667" s="16">
        <v>8.1999999999999993</v>
      </c>
      <c r="H667" s="5">
        <v>1</v>
      </c>
      <c r="I667" s="16">
        <v>0.3</v>
      </c>
      <c r="J667" s="14">
        <v>6.6666666666666671E-3</v>
      </c>
      <c r="K667">
        <v>2.3000000000000001E-4</v>
      </c>
      <c r="L667">
        <v>7.6923076923076919E-3</v>
      </c>
      <c r="N667" s="14">
        <v>8.3499999999999991E-4</v>
      </c>
      <c r="O667" s="14">
        <v>1.06E-3</v>
      </c>
    </row>
    <row r="668" spans="1:15" s="7" customFormat="1" x14ac:dyDescent="0.25">
      <c r="A668" s="6"/>
      <c r="F668" s="15">
        <f>_xlfn.PERCENTILE.EXC(F658:F667,0.5)</f>
        <v>11.350000000000001</v>
      </c>
      <c r="G668" s="15">
        <f>PERCENTILE(G658:G667,0.95)</f>
        <v>8.3000000000000007</v>
      </c>
      <c r="H668" s="15">
        <f>AVERAGE(H658:H667)</f>
        <v>1</v>
      </c>
      <c r="I668" s="15">
        <f>PERCENTILE(I658:I667,0.95)</f>
        <v>0.67399999999999927</v>
      </c>
      <c r="J668" s="15">
        <f t="shared" ref="J668:O668" si="54">PERCENTILE(J658:J667,0.95)</f>
        <v>7.0333333333333333E-3</v>
      </c>
      <c r="K668" s="7">
        <f t="shared" si="54"/>
        <v>1.7959999999999992E-3</v>
      </c>
      <c r="L668" s="7">
        <f t="shared" si="54"/>
        <v>4.1782051282051265E-2</v>
      </c>
      <c r="M668" s="15">
        <f t="shared" si="54"/>
        <v>5.5449999999999996E-3</v>
      </c>
      <c r="N668" s="15">
        <f t="shared" si="54"/>
        <v>1.7224999999999999E-3</v>
      </c>
      <c r="O668" s="15">
        <f t="shared" si="54"/>
        <v>4.2659999999999998E-3</v>
      </c>
    </row>
    <row r="669" spans="1:15" x14ac:dyDescent="0.25">
      <c r="A669" t="s">
        <v>232</v>
      </c>
      <c r="B669" s="5">
        <v>40119</v>
      </c>
      <c r="C669" s="5" t="s">
        <v>73</v>
      </c>
      <c r="D669" s="5" t="s">
        <v>192</v>
      </c>
      <c r="E669" s="5">
        <v>11</v>
      </c>
      <c r="F669" s="16">
        <v>10.9</v>
      </c>
      <c r="G669" s="11">
        <v>7.43</v>
      </c>
      <c r="H669" s="5">
        <v>1</v>
      </c>
      <c r="I669" s="5">
        <v>0.67</v>
      </c>
      <c r="J669">
        <v>0.05</v>
      </c>
      <c r="K669">
        <v>9.7999999999999997E-4</v>
      </c>
      <c r="L669">
        <v>0.19230769230769229</v>
      </c>
      <c r="M669">
        <v>3.6949999999999999E-3</v>
      </c>
      <c r="N669">
        <v>1.4999999999999999E-4</v>
      </c>
      <c r="O669">
        <v>2.9100000000000003E-3</v>
      </c>
    </row>
    <row r="670" spans="1:15" x14ac:dyDescent="0.25">
      <c r="A670" t="s">
        <v>232</v>
      </c>
      <c r="B670" s="5">
        <v>40119</v>
      </c>
      <c r="C670" s="5" t="s">
        <v>73</v>
      </c>
      <c r="D670" s="5" t="s">
        <v>29</v>
      </c>
      <c r="E670" s="5">
        <v>10.3</v>
      </c>
      <c r="F670" s="16">
        <v>11.27</v>
      </c>
      <c r="G670" s="11">
        <v>7.91</v>
      </c>
      <c r="H670" s="5">
        <v>1</v>
      </c>
      <c r="I670" s="5">
        <v>0.32</v>
      </c>
      <c r="J670">
        <v>0.05</v>
      </c>
      <c r="K670">
        <v>9.0000000000000006E-5</v>
      </c>
      <c r="L670">
        <v>6.41025641025641E-3</v>
      </c>
      <c r="M670">
        <v>2.2200000000000001E-2</v>
      </c>
      <c r="N670">
        <v>1.4999999999999999E-4</v>
      </c>
      <c r="O670">
        <v>3.9100000000000003E-2</v>
      </c>
    </row>
    <row r="671" spans="1:15" x14ac:dyDescent="0.25">
      <c r="A671" t="s">
        <v>232</v>
      </c>
      <c r="B671" s="5">
        <v>40119</v>
      </c>
      <c r="C671" s="5" t="s">
        <v>73</v>
      </c>
      <c r="D671" s="5" t="s">
        <v>201</v>
      </c>
      <c r="E671" s="5">
        <v>15.7</v>
      </c>
      <c r="F671" s="16">
        <v>10.93</v>
      </c>
      <c r="G671" s="11">
        <v>8.19</v>
      </c>
      <c r="H671" s="5">
        <v>1</v>
      </c>
      <c r="I671" s="5">
        <v>0.62</v>
      </c>
      <c r="J671">
        <v>0.05</v>
      </c>
      <c r="K671">
        <v>2.5999999999999998E-4</v>
      </c>
      <c r="L671">
        <v>6.41025641025641E-3</v>
      </c>
      <c r="M671">
        <v>1.4800000000000001E-2</v>
      </c>
      <c r="N671">
        <v>1.4999999999999999E-4</v>
      </c>
      <c r="O671">
        <v>1E-3</v>
      </c>
    </row>
    <row r="672" spans="1:15" x14ac:dyDescent="0.25">
      <c r="A672" t="s">
        <v>232</v>
      </c>
      <c r="B672" s="5">
        <v>40119</v>
      </c>
      <c r="C672" s="5" t="s">
        <v>73</v>
      </c>
      <c r="D672" s="5" t="s">
        <v>134</v>
      </c>
      <c r="E672" s="5">
        <v>16.3</v>
      </c>
      <c r="F672" s="16">
        <v>11.28</v>
      </c>
      <c r="G672" s="11">
        <v>7.35</v>
      </c>
      <c r="H672" s="5">
        <v>1</v>
      </c>
      <c r="I672" s="5">
        <v>0.91</v>
      </c>
      <c r="J672">
        <v>0.05</v>
      </c>
      <c r="K672">
        <v>4.0000000000000003E-5</v>
      </c>
      <c r="L672">
        <v>6.41025641025641E-3</v>
      </c>
      <c r="M672">
        <v>3.6949999999999999E-3</v>
      </c>
      <c r="N672">
        <v>1.4999999999999999E-4</v>
      </c>
      <c r="O672">
        <v>1E-3</v>
      </c>
    </row>
    <row r="673" spans="1:15" x14ac:dyDescent="0.25">
      <c r="A673" t="s">
        <v>232</v>
      </c>
      <c r="B673" s="5">
        <v>40119</v>
      </c>
      <c r="C673" s="5" t="s">
        <v>73</v>
      </c>
      <c r="D673" s="5" t="s">
        <v>233</v>
      </c>
      <c r="E673" s="5">
        <v>16.2</v>
      </c>
      <c r="F673" s="16">
        <v>10.55</v>
      </c>
      <c r="G673" s="11">
        <v>7.76</v>
      </c>
      <c r="H673" s="5">
        <v>1</v>
      </c>
      <c r="I673" s="5">
        <v>0.37</v>
      </c>
      <c r="J673">
        <v>0.05</v>
      </c>
      <c r="K673">
        <v>1E-4</v>
      </c>
      <c r="L673">
        <v>6.41025641025641E-3</v>
      </c>
      <c r="M673">
        <v>2.2200000000000001E-2</v>
      </c>
      <c r="N673">
        <v>1.4999999999999999E-4</v>
      </c>
      <c r="O673">
        <v>1E-3</v>
      </c>
    </row>
    <row r="674" spans="1:15" x14ac:dyDescent="0.25">
      <c r="A674" t="s">
        <v>232</v>
      </c>
      <c r="B674" s="5">
        <v>40119</v>
      </c>
      <c r="C674" s="5" t="s">
        <v>73</v>
      </c>
      <c r="D674" s="5" t="s">
        <v>100</v>
      </c>
      <c r="E674" s="5">
        <v>21.8</v>
      </c>
      <c r="F674" s="16">
        <v>10.16</v>
      </c>
      <c r="G674" s="11">
        <v>7.35</v>
      </c>
      <c r="H674" s="5">
        <v>1</v>
      </c>
      <c r="I674" s="5">
        <v>0.39</v>
      </c>
      <c r="J674">
        <v>0.05</v>
      </c>
      <c r="K674">
        <v>6.0000000000000002E-5</v>
      </c>
      <c r="L674">
        <v>6.41025641025641E-3</v>
      </c>
      <c r="M674">
        <v>3.6949999999999999E-3</v>
      </c>
      <c r="N674">
        <v>1.1899999999999999E-3</v>
      </c>
      <c r="O674">
        <v>1E-3</v>
      </c>
    </row>
    <row r="675" spans="1:15" x14ac:dyDescent="0.25">
      <c r="A675" t="s">
        <v>232</v>
      </c>
      <c r="B675" s="5">
        <v>40119</v>
      </c>
      <c r="C675" s="5" t="s">
        <v>73</v>
      </c>
      <c r="D675" s="5" t="s">
        <v>202</v>
      </c>
      <c r="E675" s="5">
        <v>23.1</v>
      </c>
      <c r="F675" s="16">
        <v>9.8800000000000008</v>
      </c>
      <c r="G675" s="11">
        <v>7.79</v>
      </c>
      <c r="H675" s="5">
        <v>1</v>
      </c>
      <c r="I675" s="5">
        <v>0.41</v>
      </c>
      <c r="J675">
        <v>0.05</v>
      </c>
      <c r="K675">
        <v>1.8000000000000001E-4</v>
      </c>
      <c r="L675">
        <v>6.41025641025641E-3</v>
      </c>
      <c r="M675">
        <v>3.6949999999999999E-3</v>
      </c>
      <c r="N675">
        <v>1.4999999999999999E-4</v>
      </c>
      <c r="O675">
        <v>1E-3</v>
      </c>
    </row>
    <row r="676" spans="1:15" x14ac:dyDescent="0.25">
      <c r="A676" t="s">
        <v>232</v>
      </c>
      <c r="B676" s="5">
        <v>40119</v>
      </c>
      <c r="C676" s="5" t="s">
        <v>73</v>
      </c>
      <c r="D676" s="5" t="s">
        <v>203</v>
      </c>
      <c r="E676" s="5">
        <v>16.600000000000001</v>
      </c>
      <c r="F676" s="16">
        <v>9.6199999999999992</v>
      </c>
      <c r="G676" s="11">
        <v>7.71</v>
      </c>
      <c r="H676" s="5">
        <v>1</v>
      </c>
      <c r="I676" s="5">
        <v>0.26</v>
      </c>
      <c r="J676">
        <v>1.5666666666666667</v>
      </c>
      <c r="K676">
        <v>9.0000000000000006E-5</v>
      </c>
      <c r="L676">
        <v>6.41025641025641E-3</v>
      </c>
      <c r="M676">
        <v>3.6949999999999999E-3</v>
      </c>
      <c r="N676">
        <v>1.4999999999999999E-4</v>
      </c>
      <c r="O676">
        <v>1E-3</v>
      </c>
    </row>
    <row r="677" spans="1:15" x14ac:dyDescent="0.25">
      <c r="A677" t="s">
        <v>232</v>
      </c>
      <c r="B677" s="5">
        <v>40119</v>
      </c>
      <c r="C677" s="5" t="s">
        <v>73</v>
      </c>
      <c r="D677" s="5" t="s">
        <v>176</v>
      </c>
      <c r="E677" s="5">
        <v>18.899999999999999</v>
      </c>
      <c r="F677" s="16">
        <v>10.31</v>
      </c>
      <c r="G677" s="11">
        <v>7.95</v>
      </c>
      <c r="H677" s="5">
        <v>1</v>
      </c>
      <c r="I677" s="5">
        <v>0.37</v>
      </c>
      <c r="J677">
        <v>0.05</v>
      </c>
      <c r="K677">
        <v>7.6999999999999996E-4</v>
      </c>
      <c r="L677">
        <v>2.564102564102564E-2</v>
      </c>
      <c r="M677">
        <v>3.6949999999999999E-3</v>
      </c>
      <c r="N677">
        <v>1.4999999999999999E-4</v>
      </c>
      <c r="O677">
        <v>1.7899999999999999E-2</v>
      </c>
    </row>
    <row r="678" spans="1:15" x14ac:dyDescent="0.25">
      <c r="A678" t="s">
        <v>232</v>
      </c>
      <c r="B678" s="5">
        <v>40119</v>
      </c>
      <c r="C678" s="5" t="s">
        <v>73</v>
      </c>
      <c r="D678" s="5" t="s">
        <v>139</v>
      </c>
      <c r="E678" s="5">
        <v>15.2</v>
      </c>
      <c r="F678" s="16">
        <v>10.82</v>
      </c>
      <c r="G678" s="11">
        <v>7.75</v>
      </c>
      <c r="H678" s="5">
        <v>1</v>
      </c>
      <c r="I678" s="5">
        <v>0.61</v>
      </c>
      <c r="J678">
        <v>0.05</v>
      </c>
      <c r="K678">
        <v>7.0800000000000004E-3</v>
      </c>
      <c r="L678">
        <v>0.48717948717948717</v>
      </c>
      <c r="M678">
        <v>3.6949999999999999E-3</v>
      </c>
      <c r="N678">
        <v>1.4999999999999999E-4</v>
      </c>
      <c r="O678">
        <v>1E-3</v>
      </c>
    </row>
    <row r="679" spans="1:15" x14ac:dyDescent="0.25">
      <c r="A679" t="s">
        <v>232</v>
      </c>
      <c r="B679" s="5">
        <v>40119</v>
      </c>
      <c r="C679" s="5" t="s">
        <v>73</v>
      </c>
      <c r="D679" s="5" t="s">
        <v>234</v>
      </c>
      <c r="E679" s="5">
        <v>11</v>
      </c>
      <c r="F679" s="16">
        <v>11.76</v>
      </c>
      <c r="G679" s="11">
        <v>7.96</v>
      </c>
      <c r="H679" s="5">
        <v>1</v>
      </c>
      <c r="I679" s="5">
        <v>0.56999999999999995</v>
      </c>
      <c r="J679">
        <v>0.05</v>
      </c>
      <c r="K679">
        <v>1.1E-4</v>
      </c>
      <c r="L679">
        <v>6.41025641025641E-3</v>
      </c>
      <c r="M679">
        <v>3.6949999999999999E-3</v>
      </c>
      <c r="N679">
        <v>1.4999999999999999E-4</v>
      </c>
      <c r="O679">
        <v>1E-3</v>
      </c>
    </row>
    <row r="680" spans="1:15" x14ac:dyDescent="0.25">
      <c r="A680" t="s">
        <v>232</v>
      </c>
      <c r="B680" s="5">
        <v>40119</v>
      </c>
      <c r="C680" s="5" t="s">
        <v>73</v>
      </c>
      <c r="D680" s="5" t="s">
        <v>25</v>
      </c>
      <c r="E680" s="5">
        <v>10</v>
      </c>
      <c r="F680" s="16">
        <v>11.31</v>
      </c>
      <c r="G680" s="11">
        <v>7.6</v>
      </c>
      <c r="H680" s="5">
        <v>1</v>
      </c>
      <c r="I680" s="5">
        <v>0.23</v>
      </c>
      <c r="J680">
        <v>0.05</v>
      </c>
      <c r="K680">
        <v>4.0000000000000003E-5</v>
      </c>
      <c r="L680">
        <v>6.41025641025641E-3</v>
      </c>
      <c r="M680">
        <v>3.6949999999999999E-3</v>
      </c>
      <c r="N680">
        <v>1.4999999999999999E-4</v>
      </c>
      <c r="O680">
        <v>1E-3</v>
      </c>
    </row>
    <row r="681" spans="1:15" s="7" customFormat="1" x14ac:dyDescent="0.25">
      <c r="A681" s="6"/>
      <c r="F681" s="15">
        <f>_xlfn.PERCENTILE.EXC(F669:F680,0.5)</f>
        <v>10.86</v>
      </c>
      <c r="G681" s="15">
        <f>PERCENTILE(G669:G680,0.95)</f>
        <v>8.0634999999999994</v>
      </c>
      <c r="H681" s="15">
        <f>AVERAGE(H669:H680)</f>
        <v>1</v>
      </c>
      <c r="I681" s="15">
        <f>PERCENTILE(I669:I680,0.95)</f>
        <v>0.77799999999999991</v>
      </c>
      <c r="J681" s="18">
        <f t="shared" ref="J681:O681" si="55">PERCENTILE(J669:J680,0.95)</f>
        <v>0.73249999999999893</v>
      </c>
      <c r="K681" s="7">
        <f t="shared" si="55"/>
        <v>3.7249999999999957E-3</v>
      </c>
      <c r="L681" s="7">
        <f t="shared" si="55"/>
        <v>0.32499999999999979</v>
      </c>
      <c r="M681" s="15">
        <f t="shared" si="55"/>
        <v>2.2200000000000001E-2</v>
      </c>
      <c r="N681" s="15">
        <f t="shared" si="55"/>
        <v>6.1799999999999919E-4</v>
      </c>
      <c r="O681" s="15">
        <f t="shared" si="55"/>
        <v>2.7439999999999985E-2</v>
      </c>
    </row>
    <row r="682" spans="1:15" x14ac:dyDescent="0.25">
      <c r="A682" t="s">
        <v>235</v>
      </c>
      <c r="B682" s="5">
        <v>40125</v>
      </c>
      <c r="C682" s="5" t="s">
        <v>73</v>
      </c>
      <c r="D682" s="5" t="s">
        <v>192</v>
      </c>
      <c r="E682" s="5">
        <v>12.7</v>
      </c>
      <c r="F682" s="16">
        <v>10.9</v>
      </c>
      <c r="G682" s="11">
        <v>7.56</v>
      </c>
      <c r="H682" s="5">
        <v>1</v>
      </c>
      <c r="I682" s="5">
        <v>0.7</v>
      </c>
      <c r="J682">
        <v>0.05</v>
      </c>
      <c r="K682">
        <v>5.0000000000000002E-5</v>
      </c>
      <c r="L682">
        <v>6.41025641025641E-3</v>
      </c>
      <c r="M682">
        <v>3.6949999999999999E-3</v>
      </c>
      <c r="N682">
        <v>1.4999999999999999E-4</v>
      </c>
      <c r="O682">
        <v>1E-3</v>
      </c>
    </row>
    <row r="683" spans="1:15" x14ac:dyDescent="0.25">
      <c r="A683" t="s">
        <v>235</v>
      </c>
      <c r="B683" s="5">
        <v>40125</v>
      </c>
      <c r="C683" s="5" t="s">
        <v>73</v>
      </c>
      <c r="D683" s="5" t="s">
        <v>53</v>
      </c>
      <c r="E683" s="5">
        <v>7.9</v>
      </c>
      <c r="F683" s="16">
        <v>12.1</v>
      </c>
      <c r="G683" s="11">
        <v>8.09</v>
      </c>
      <c r="H683" s="5">
        <v>1</v>
      </c>
      <c r="I683" s="5">
        <v>0.53</v>
      </c>
      <c r="J683">
        <v>0.05</v>
      </c>
      <c r="K683">
        <v>1.2E-4</v>
      </c>
      <c r="L683">
        <v>6.41025641025641E-3</v>
      </c>
      <c r="M683">
        <v>2.2200000000000001E-2</v>
      </c>
      <c r="N683">
        <v>1.4999999999999999E-4</v>
      </c>
      <c r="O683">
        <v>1E-3</v>
      </c>
    </row>
    <row r="684" spans="1:15" x14ac:dyDescent="0.25">
      <c r="A684" t="s">
        <v>235</v>
      </c>
      <c r="B684" s="5">
        <v>40125</v>
      </c>
      <c r="C684" s="5" t="s">
        <v>73</v>
      </c>
      <c r="D684" s="5" t="s">
        <v>201</v>
      </c>
      <c r="E684" s="5">
        <v>15.9</v>
      </c>
      <c r="F684" s="16">
        <v>10.74</v>
      </c>
      <c r="G684" s="11">
        <v>8.1300000000000008</v>
      </c>
      <c r="H684" s="5">
        <v>1</v>
      </c>
      <c r="I684" s="5">
        <v>0.28000000000000003</v>
      </c>
      <c r="J684">
        <v>0.05</v>
      </c>
      <c r="K684">
        <v>2.3000000000000001E-4</v>
      </c>
      <c r="L684">
        <v>6.41025641025641E-3</v>
      </c>
      <c r="M684">
        <v>3.6949999999999999E-3</v>
      </c>
      <c r="N684">
        <v>1.4999999999999999E-4</v>
      </c>
      <c r="O684">
        <v>1E-3</v>
      </c>
    </row>
    <row r="685" spans="1:15" x14ac:dyDescent="0.25">
      <c r="A685" t="s">
        <v>235</v>
      </c>
      <c r="B685" s="5">
        <v>40125</v>
      </c>
      <c r="C685" s="5" t="s">
        <v>73</v>
      </c>
      <c r="D685" s="5" t="s">
        <v>134</v>
      </c>
      <c r="E685" s="5">
        <v>16</v>
      </c>
      <c r="F685" s="16">
        <v>10.66</v>
      </c>
      <c r="G685" s="11">
        <v>8.0399999999999991</v>
      </c>
      <c r="H685" s="5">
        <v>1</v>
      </c>
      <c r="I685" s="5">
        <v>0.72</v>
      </c>
      <c r="J685">
        <v>0.05</v>
      </c>
      <c r="K685">
        <v>1.9000000000000001E-4</v>
      </c>
      <c r="L685">
        <v>6.41025641025641E-3</v>
      </c>
      <c r="M685">
        <v>3.6949999999999999E-3</v>
      </c>
      <c r="N685">
        <v>1.4999999999999999E-4</v>
      </c>
      <c r="O685">
        <v>1E-3</v>
      </c>
    </row>
    <row r="686" spans="1:15" x14ac:dyDescent="0.25">
      <c r="A686" t="s">
        <v>235</v>
      </c>
      <c r="B686" s="5">
        <v>40125</v>
      </c>
      <c r="C686" s="5" t="s">
        <v>73</v>
      </c>
      <c r="D686" s="5" t="s">
        <v>233</v>
      </c>
      <c r="E686" s="5">
        <v>16</v>
      </c>
      <c r="F686" s="16">
        <v>10.65</v>
      </c>
      <c r="G686" s="11">
        <v>8.0399999999999991</v>
      </c>
      <c r="H686" s="5">
        <v>1</v>
      </c>
      <c r="I686" s="5">
        <v>0.4</v>
      </c>
      <c r="J686">
        <v>0.05</v>
      </c>
      <c r="K686">
        <v>1.9000000000000001E-4</v>
      </c>
      <c r="L686">
        <v>6.41025641025641E-3</v>
      </c>
      <c r="M686">
        <v>1.4800000000000001E-2</v>
      </c>
      <c r="N686">
        <v>1.4999999999999999E-4</v>
      </c>
      <c r="O686">
        <v>1E-3</v>
      </c>
    </row>
    <row r="687" spans="1:15" x14ac:dyDescent="0.25">
      <c r="A687" t="s">
        <v>235</v>
      </c>
      <c r="B687" s="5">
        <v>40125</v>
      </c>
      <c r="C687" s="5" t="s">
        <v>73</v>
      </c>
      <c r="D687" s="5" t="s">
        <v>45</v>
      </c>
      <c r="E687" s="5">
        <v>18.3</v>
      </c>
      <c r="F687" s="16">
        <v>11</v>
      </c>
      <c r="G687" s="11">
        <v>8.0399999999999991</v>
      </c>
      <c r="H687" s="5">
        <v>1</v>
      </c>
      <c r="I687" s="5">
        <v>0.31</v>
      </c>
      <c r="J687">
        <v>0.05</v>
      </c>
      <c r="K687">
        <v>2.2000000000000001E-4</v>
      </c>
      <c r="L687">
        <v>6.41025641025641E-3</v>
      </c>
      <c r="M687">
        <v>3.6949999999999999E-3</v>
      </c>
      <c r="N687">
        <v>1.4999999999999999E-4</v>
      </c>
      <c r="O687">
        <v>1E-3</v>
      </c>
    </row>
    <row r="688" spans="1:15" x14ac:dyDescent="0.25">
      <c r="A688" t="s">
        <v>235</v>
      </c>
      <c r="B688" s="5">
        <v>40125</v>
      </c>
      <c r="C688" s="5" t="s">
        <v>73</v>
      </c>
      <c r="D688" s="5" t="s">
        <v>202</v>
      </c>
      <c r="E688" s="5">
        <v>23.1</v>
      </c>
      <c r="F688" s="16">
        <v>10.119999999999999</v>
      </c>
      <c r="G688" s="11">
        <v>7.7</v>
      </c>
      <c r="H688" s="5">
        <v>1</v>
      </c>
      <c r="I688" s="5">
        <v>0.32</v>
      </c>
      <c r="J688">
        <v>0.05</v>
      </c>
      <c r="K688">
        <v>1.4999999999999999E-4</v>
      </c>
      <c r="L688">
        <v>6.41025641025641E-3</v>
      </c>
      <c r="M688">
        <v>3.6949999999999999E-3</v>
      </c>
      <c r="N688">
        <v>1.4999999999999999E-4</v>
      </c>
      <c r="O688">
        <v>1E-3</v>
      </c>
    </row>
    <row r="689" spans="1:15" x14ac:dyDescent="0.25">
      <c r="A689" t="s">
        <v>235</v>
      </c>
      <c r="B689" s="5">
        <v>40125</v>
      </c>
      <c r="C689" s="5" t="s">
        <v>73</v>
      </c>
      <c r="D689" s="5" t="s">
        <v>236</v>
      </c>
      <c r="E689" s="5">
        <v>18.3</v>
      </c>
      <c r="F689" s="16">
        <v>9.6999999999999993</v>
      </c>
      <c r="G689" s="11">
        <v>8.02</v>
      </c>
      <c r="H689" s="5">
        <v>1</v>
      </c>
      <c r="I689" s="5">
        <v>0.21</v>
      </c>
      <c r="J689">
        <v>0.05</v>
      </c>
      <c r="K689">
        <v>2.1000000000000001E-4</v>
      </c>
      <c r="L689">
        <v>6.41025641025641E-3</v>
      </c>
      <c r="M689">
        <v>3.6949999999999999E-3</v>
      </c>
      <c r="N689">
        <v>1.4999999999999999E-4</v>
      </c>
      <c r="O689">
        <v>1E-3</v>
      </c>
    </row>
    <row r="690" spans="1:15" x14ac:dyDescent="0.25">
      <c r="A690" t="s">
        <v>235</v>
      </c>
      <c r="B690" s="5">
        <v>40125</v>
      </c>
      <c r="C690" s="5" t="s">
        <v>73</v>
      </c>
      <c r="D690" s="5" t="s">
        <v>176</v>
      </c>
      <c r="E690" s="5">
        <v>17.8</v>
      </c>
      <c r="F690" s="16">
        <v>10.83</v>
      </c>
      <c r="G690" s="11">
        <v>8.06</v>
      </c>
      <c r="H690" s="5">
        <v>1</v>
      </c>
      <c r="I690" s="5">
        <v>0.3</v>
      </c>
      <c r="J690">
        <v>0.05</v>
      </c>
      <c r="K690">
        <v>2.3000000000000001E-4</v>
      </c>
      <c r="L690">
        <v>6.41025641025641E-3</v>
      </c>
      <c r="M690">
        <v>3.6949999999999999E-3</v>
      </c>
      <c r="N690">
        <v>1.4999999999999999E-4</v>
      </c>
      <c r="O690">
        <v>1E-3</v>
      </c>
    </row>
    <row r="691" spans="1:15" x14ac:dyDescent="0.25">
      <c r="A691" t="s">
        <v>235</v>
      </c>
      <c r="B691" s="5">
        <v>40125</v>
      </c>
      <c r="C691" s="5" t="s">
        <v>73</v>
      </c>
      <c r="D691" s="5" t="s">
        <v>139</v>
      </c>
      <c r="E691" s="5">
        <v>15.4</v>
      </c>
      <c r="F691" s="16">
        <v>10.96</v>
      </c>
      <c r="G691" s="11">
        <v>7.67</v>
      </c>
      <c r="H691" s="5">
        <v>1</v>
      </c>
      <c r="I691" s="5">
        <v>0.92</v>
      </c>
      <c r="J691">
        <v>0.05</v>
      </c>
      <c r="K691">
        <v>8.0000000000000007E-5</v>
      </c>
      <c r="L691">
        <v>6.41025641025641E-3</v>
      </c>
      <c r="M691">
        <v>3.6949999999999999E-3</v>
      </c>
      <c r="N691">
        <v>1.4999999999999999E-4</v>
      </c>
      <c r="O691">
        <v>1E-3</v>
      </c>
    </row>
    <row r="692" spans="1:15" x14ac:dyDescent="0.25">
      <c r="A692" t="s">
        <v>235</v>
      </c>
      <c r="B692" s="5">
        <v>40125</v>
      </c>
      <c r="C692" s="5" t="s">
        <v>73</v>
      </c>
      <c r="D692" s="5" t="s">
        <v>234</v>
      </c>
      <c r="E692" s="5">
        <v>10</v>
      </c>
      <c r="F692" s="16">
        <v>11.48</v>
      </c>
      <c r="G692" s="11">
        <v>7.75</v>
      </c>
      <c r="H692" s="5">
        <v>1</v>
      </c>
      <c r="I692" s="5">
        <v>0.38</v>
      </c>
      <c r="J692">
        <v>0.05</v>
      </c>
      <c r="K692">
        <v>6.0000000000000002E-5</v>
      </c>
      <c r="L692">
        <v>6.41025641025641E-3</v>
      </c>
      <c r="M692">
        <v>3.6949999999999999E-3</v>
      </c>
      <c r="N692">
        <v>1.4999999999999999E-4</v>
      </c>
      <c r="O692">
        <v>1E-3</v>
      </c>
    </row>
    <row r="693" spans="1:15" x14ac:dyDescent="0.25">
      <c r="A693" t="s">
        <v>235</v>
      </c>
      <c r="B693" s="5">
        <v>40125</v>
      </c>
      <c r="C693" s="5" t="s">
        <v>73</v>
      </c>
      <c r="D693" s="5" t="s">
        <v>25</v>
      </c>
      <c r="E693" s="5">
        <v>10</v>
      </c>
      <c r="F693" s="16">
        <v>11.28</v>
      </c>
      <c r="G693" s="11">
        <v>7.53</v>
      </c>
      <c r="H693" s="5">
        <v>1</v>
      </c>
      <c r="I693" s="5">
        <v>0.49</v>
      </c>
      <c r="J693">
        <v>0.05</v>
      </c>
      <c r="K693">
        <v>4.0000000000000003E-5</v>
      </c>
      <c r="L693">
        <v>6.41025641025641E-3</v>
      </c>
      <c r="M693">
        <v>3.6949999999999999E-3</v>
      </c>
      <c r="N693">
        <v>1.4999999999999999E-4</v>
      </c>
      <c r="O693">
        <v>1E-3</v>
      </c>
    </row>
    <row r="694" spans="1:15" s="7" customFormat="1" x14ac:dyDescent="0.25">
      <c r="A694" s="6"/>
      <c r="F694" s="15">
        <f>_xlfn.PERCENTILE.EXC(F682:F693,0.5)</f>
        <v>10.865</v>
      </c>
      <c r="G694" s="15">
        <f>PERCENTILE(G682:G693,0.95)</f>
        <v>8.1080000000000005</v>
      </c>
      <c r="H694" s="15">
        <f>AVERAGE(H682:H693)</f>
        <v>1</v>
      </c>
      <c r="I694" s="15">
        <f>PERCENTILE(I682:I693,0.95)</f>
        <v>0.80999999999999983</v>
      </c>
      <c r="J694" s="18">
        <f t="shared" ref="J694:O694" si="56">PERCENTILE(J682:J693,0.95)</f>
        <v>0.05</v>
      </c>
      <c r="K694" s="7">
        <f t="shared" si="56"/>
        <v>2.3000000000000001E-4</v>
      </c>
      <c r="L694" s="7">
        <f t="shared" si="56"/>
        <v>6.41025641025641E-3</v>
      </c>
      <c r="M694" s="15">
        <f t="shared" si="56"/>
        <v>1.8129999999999997E-2</v>
      </c>
      <c r="N694" s="15">
        <f t="shared" si="56"/>
        <v>1.4999999999999999E-4</v>
      </c>
      <c r="O694" s="15">
        <f t="shared" si="56"/>
        <v>1E-3</v>
      </c>
    </row>
    <row r="695" spans="1:15" x14ac:dyDescent="0.25">
      <c r="A695" t="s">
        <v>237</v>
      </c>
      <c r="B695" s="5">
        <v>40135</v>
      </c>
      <c r="C695" s="5" t="s">
        <v>73</v>
      </c>
      <c r="D695" s="5" t="s">
        <v>226</v>
      </c>
      <c r="E695" s="5">
        <v>6.6</v>
      </c>
      <c r="F695" s="16">
        <v>13.4</v>
      </c>
      <c r="G695" s="16">
        <v>7.9</v>
      </c>
      <c r="H695" s="5">
        <v>1</v>
      </c>
      <c r="I695" s="16">
        <v>0.3</v>
      </c>
      <c r="J695" s="14">
        <v>0.01</v>
      </c>
      <c r="K695">
        <v>1.8000000000000001E-4</v>
      </c>
      <c r="L695">
        <v>1.7051282051282049E-2</v>
      </c>
      <c r="M695" s="14">
        <v>5.5449999999999996E-3</v>
      </c>
      <c r="N695" s="14">
        <v>6.0499999999999996E-4</v>
      </c>
      <c r="O695" s="14">
        <v>3.0099999999999997E-3</v>
      </c>
    </row>
    <row r="696" spans="1:15" x14ac:dyDescent="0.25">
      <c r="A696" t="s">
        <v>237</v>
      </c>
      <c r="B696" s="5">
        <v>40135</v>
      </c>
      <c r="C696" s="5" t="s">
        <v>73</v>
      </c>
      <c r="D696" s="5" t="s">
        <v>132</v>
      </c>
      <c r="E696" s="5">
        <v>8.5</v>
      </c>
      <c r="F696" s="16">
        <v>12.9</v>
      </c>
      <c r="G696" s="16">
        <v>8.1999999999999993</v>
      </c>
      <c r="H696" s="5">
        <v>2.11</v>
      </c>
      <c r="I696" s="16">
        <v>0.7</v>
      </c>
      <c r="J696" s="14">
        <v>6.6666666666666671E-3</v>
      </c>
      <c r="K696">
        <v>8.3000000000000001E-4</v>
      </c>
      <c r="L696">
        <v>3.4358974358974358E-2</v>
      </c>
      <c r="M696" s="14">
        <v>5.5449999999999996E-3</v>
      </c>
      <c r="N696" s="14">
        <v>1.39E-3</v>
      </c>
      <c r="O696" s="14">
        <v>4.9900000000000005E-3</v>
      </c>
    </row>
    <row r="697" spans="1:15" x14ac:dyDescent="0.25">
      <c r="A697" t="s">
        <v>237</v>
      </c>
      <c r="B697" s="5">
        <v>40135</v>
      </c>
      <c r="C697" s="5" t="s">
        <v>73</v>
      </c>
      <c r="D697" s="5" t="s">
        <v>227</v>
      </c>
      <c r="E697" s="5">
        <v>14.4</v>
      </c>
      <c r="F697" s="16">
        <v>11.5</v>
      </c>
      <c r="G697" s="16">
        <v>8.3000000000000007</v>
      </c>
      <c r="H697" s="5">
        <v>1</v>
      </c>
      <c r="I697" s="16">
        <v>0.3</v>
      </c>
      <c r="J697" s="14">
        <v>6.6666666666666671E-3</v>
      </c>
      <c r="K697">
        <v>1.2199999999999999E-3</v>
      </c>
      <c r="L697">
        <v>2.6153846153846156E-2</v>
      </c>
      <c r="M697" s="14">
        <v>5.5449999999999996E-3</v>
      </c>
      <c r="N697" s="14">
        <v>7.27E-4</v>
      </c>
      <c r="O697" s="14">
        <v>1.0500000000000002E-3</v>
      </c>
    </row>
    <row r="698" spans="1:15" x14ac:dyDescent="0.25">
      <c r="A698" t="s">
        <v>237</v>
      </c>
      <c r="B698" s="5">
        <v>40135</v>
      </c>
      <c r="C698" s="5" t="s">
        <v>73</v>
      </c>
      <c r="D698" s="5" t="s">
        <v>228</v>
      </c>
      <c r="E698" s="5">
        <v>17.600000000000001</v>
      </c>
      <c r="F698" s="16">
        <v>11</v>
      </c>
      <c r="G698" s="16">
        <v>8.1999999999999993</v>
      </c>
      <c r="H698" s="5">
        <v>4</v>
      </c>
      <c r="I698" s="16">
        <v>0.96</v>
      </c>
      <c r="J698" s="14">
        <v>8.0000000000000002E-3</v>
      </c>
      <c r="K698">
        <v>2.3500000000000001E-3</v>
      </c>
      <c r="L698">
        <v>4.9743589743589743E-2</v>
      </c>
      <c r="M698" s="14">
        <v>5.5449999999999996E-3</v>
      </c>
      <c r="N698" s="14">
        <v>9.5099999999999991E-4</v>
      </c>
      <c r="O698" s="14">
        <v>8.1799999999999998E-3</v>
      </c>
    </row>
    <row r="699" spans="1:15" x14ac:dyDescent="0.25">
      <c r="A699" t="s">
        <v>237</v>
      </c>
      <c r="B699" s="5">
        <v>40135</v>
      </c>
      <c r="C699" s="5" t="s">
        <v>73</v>
      </c>
      <c r="D699" s="5" t="s">
        <v>183</v>
      </c>
      <c r="E699" s="5">
        <v>15.8</v>
      </c>
      <c r="F699" s="16">
        <v>10.8</v>
      </c>
      <c r="G699" s="16">
        <v>8.1999999999999993</v>
      </c>
      <c r="H699" s="5">
        <v>1</v>
      </c>
      <c r="I699" s="16">
        <v>0.3</v>
      </c>
      <c r="J699" s="14">
        <v>6.0000000000000001E-3</v>
      </c>
      <c r="K699">
        <v>6.7000000000000002E-4</v>
      </c>
      <c r="L699">
        <v>1.6153846153846154E-2</v>
      </c>
      <c r="M699" s="14">
        <v>5.5449999999999996E-3</v>
      </c>
      <c r="N699" s="14">
        <v>5.4500000000000002E-4</v>
      </c>
      <c r="O699" s="14">
        <v>4.8700000000000002E-3</v>
      </c>
    </row>
    <row r="700" spans="1:15" x14ac:dyDescent="0.25">
      <c r="A700" t="s">
        <v>237</v>
      </c>
      <c r="B700" s="5">
        <v>40135</v>
      </c>
      <c r="C700" s="5" t="s">
        <v>73</v>
      </c>
      <c r="D700" s="5" t="s">
        <v>80</v>
      </c>
      <c r="E700" s="5">
        <v>19.100000000000001</v>
      </c>
      <c r="F700" s="16">
        <v>10.7</v>
      </c>
      <c r="G700" s="16">
        <v>8.3000000000000007</v>
      </c>
      <c r="H700" s="5">
        <v>1</v>
      </c>
      <c r="I700" s="16">
        <v>0.3</v>
      </c>
      <c r="J700" s="14">
        <v>7.3333333333333341E-3</v>
      </c>
      <c r="K700">
        <v>1.8E-3</v>
      </c>
      <c r="L700">
        <v>2.756410256410256E-2</v>
      </c>
      <c r="M700" s="14">
        <v>5.5449999999999996E-3</v>
      </c>
      <c r="N700" s="14">
        <v>5.8199999999999994E-4</v>
      </c>
      <c r="O700" s="14">
        <v>1.2800000000000001E-3</v>
      </c>
    </row>
    <row r="701" spans="1:15" x14ac:dyDescent="0.25">
      <c r="A701" t="s">
        <v>237</v>
      </c>
      <c r="B701" s="5">
        <v>40135</v>
      </c>
      <c r="C701" s="5" t="s">
        <v>73</v>
      </c>
      <c r="D701" s="5" t="s">
        <v>229</v>
      </c>
      <c r="E701" s="5">
        <v>14.2</v>
      </c>
      <c r="F701" s="16">
        <v>11.4</v>
      </c>
      <c r="G701" s="16">
        <v>8</v>
      </c>
      <c r="H701" s="5">
        <v>1</v>
      </c>
      <c r="I701" s="16">
        <v>0.3</v>
      </c>
      <c r="J701" s="14">
        <v>9.6666666666666672E-3</v>
      </c>
      <c r="K701">
        <v>5.2999999999999998E-4</v>
      </c>
      <c r="L701">
        <v>2.2179487179487176E-2</v>
      </c>
      <c r="M701" s="14">
        <v>5.5449999999999996E-3</v>
      </c>
      <c r="N701" s="14">
        <v>6.9399999999999996E-4</v>
      </c>
      <c r="O701" s="14">
        <v>1.0500000000000002E-3</v>
      </c>
    </row>
    <row r="702" spans="1:15" x14ac:dyDescent="0.25">
      <c r="A702" t="s">
        <v>237</v>
      </c>
      <c r="B702" s="5">
        <v>40135</v>
      </c>
      <c r="C702" s="5" t="s">
        <v>73</v>
      </c>
      <c r="D702" s="5" t="s">
        <v>139</v>
      </c>
      <c r="E702" s="5">
        <v>14</v>
      </c>
      <c r="F702" s="16">
        <v>11.3</v>
      </c>
      <c r="G702" s="16">
        <v>8.1999999999999993</v>
      </c>
      <c r="H702" s="5">
        <v>1</v>
      </c>
      <c r="I702" s="16">
        <v>0.3</v>
      </c>
      <c r="J702" s="14">
        <v>7.6666666666666671E-3</v>
      </c>
      <c r="K702">
        <v>6.4000000000000005E-4</v>
      </c>
      <c r="L702">
        <v>1.7435897435897435E-2</v>
      </c>
      <c r="M702" s="14">
        <v>5.5449999999999996E-3</v>
      </c>
      <c r="N702" s="14">
        <v>7.5500000000000003E-4</v>
      </c>
      <c r="O702" s="14">
        <v>2.7699999999999999E-3</v>
      </c>
    </row>
    <row r="703" spans="1:15" x14ac:dyDescent="0.25">
      <c r="A703" t="s">
        <v>237</v>
      </c>
      <c r="B703" s="5">
        <v>40135</v>
      </c>
      <c r="C703" s="5" t="s">
        <v>73</v>
      </c>
      <c r="D703" s="5" t="s">
        <v>230</v>
      </c>
      <c r="E703" s="5">
        <v>11.9</v>
      </c>
      <c r="F703" s="16">
        <v>11.9</v>
      </c>
      <c r="G703" s="16">
        <v>8.1</v>
      </c>
      <c r="H703" s="5">
        <v>3.6</v>
      </c>
      <c r="I703" s="16">
        <v>0.3</v>
      </c>
      <c r="J703" s="21">
        <v>1.2333333333333335E-2</v>
      </c>
      <c r="K703">
        <v>5.8E-4</v>
      </c>
      <c r="L703">
        <v>2.3205128205128205E-2</v>
      </c>
      <c r="M703" s="14">
        <v>5.5449999999999996E-3</v>
      </c>
      <c r="N703" s="14">
        <v>1.24E-3</v>
      </c>
      <c r="O703" s="14">
        <v>1.8700000000000001E-3</v>
      </c>
    </row>
    <row r="704" spans="1:15" x14ac:dyDescent="0.25">
      <c r="A704" t="s">
        <v>237</v>
      </c>
      <c r="B704" s="5">
        <v>40135</v>
      </c>
      <c r="C704" s="5" t="s">
        <v>73</v>
      </c>
      <c r="D704" s="5" t="s">
        <v>212</v>
      </c>
      <c r="E704" s="5">
        <v>10</v>
      </c>
      <c r="F704" s="16">
        <v>11.2</v>
      </c>
      <c r="G704" s="16">
        <v>8.1</v>
      </c>
      <c r="H704" s="5">
        <v>1</v>
      </c>
      <c r="I704" s="16">
        <v>0.3</v>
      </c>
      <c r="J704" s="14">
        <v>0.01</v>
      </c>
      <c r="K704">
        <v>1.7000000000000001E-4</v>
      </c>
      <c r="L704">
        <v>7.6923076923076919E-3</v>
      </c>
      <c r="M704" s="14">
        <v>5.5449999999999996E-3</v>
      </c>
      <c r="N704" s="14">
        <v>1.5300000000000001E-3</v>
      </c>
      <c r="O704" s="14">
        <v>2.1199999999999999E-3</v>
      </c>
    </row>
    <row r="705" spans="1:15" s="7" customFormat="1" x14ac:dyDescent="0.25">
      <c r="A705" s="6"/>
      <c r="F705" s="15">
        <f>_xlfn.PERCENTILE.EXC(F695:F704,0.5)</f>
        <v>11.350000000000001</v>
      </c>
      <c r="G705" s="15">
        <f>PERCENTILE(G695:G704,0.95)</f>
        <v>8.3000000000000007</v>
      </c>
      <c r="H705" s="15">
        <f>AVERAGE(H695:H704)</f>
        <v>1.671</v>
      </c>
      <c r="I705" s="15">
        <f>PERCENTILE(I695:I704,0.95)</f>
        <v>0.84299999999999975</v>
      </c>
      <c r="J705" s="18">
        <f t="shared" ref="J705:O705" si="57">PERCENTILE(J695:J704,0.95)</f>
        <v>1.1283333333333333E-2</v>
      </c>
      <c r="K705" s="7">
        <f t="shared" si="57"/>
        <v>2.1024999999999993E-3</v>
      </c>
      <c r="L705" s="7">
        <f t="shared" si="57"/>
        <v>4.2820512820512802E-2</v>
      </c>
      <c r="M705" s="15">
        <f t="shared" si="57"/>
        <v>5.5449999999999996E-3</v>
      </c>
      <c r="N705" s="15">
        <f t="shared" si="57"/>
        <v>1.467E-3</v>
      </c>
      <c r="O705" s="15">
        <f t="shared" si="57"/>
        <v>6.744499999999997E-3</v>
      </c>
    </row>
    <row r="706" spans="1:15" ht="17.25" customHeight="1" x14ac:dyDescent="0.25">
      <c r="A706" t="s">
        <v>238</v>
      </c>
      <c r="B706" s="5">
        <v>40155</v>
      </c>
      <c r="C706" s="5" t="s">
        <v>262</v>
      </c>
      <c r="D706" t="s">
        <v>86</v>
      </c>
      <c r="E706">
        <v>8.8000000000000007</v>
      </c>
      <c r="F706" s="16">
        <v>11.8</v>
      </c>
      <c r="G706" s="16">
        <v>7.9</v>
      </c>
      <c r="H706" s="5">
        <v>2.5</v>
      </c>
      <c r="I706" s="16">
        <v>0.3</v>
      </c>
      <c r="J706" s="14">
        <v>1.5333333333333334E-2</v>
      </c>
      <c r="K706">
        <v>3.4000000000000002E-4</v>
      </c>
      <c r="L706" s="14">
        <v>2.7307692307692307E-2</v>
      </c>
      <c r="M706" s="14">
        <v>5.5449999999999996E-3</v>
      </c>
      <c r="N706" s="14">
        <v>2.7900000000000001E-4</v>
      </c>
      <c r="O706" s="14">
        <v>9.3300000000000002E-4</v>
      </c>
    </row>
    <row r="707" spans="1:15" x14ac:dyDescent="0.25">
      <c r="A707" t="s">
        <v>238</v>
      </c>
      <c r="B707" s="5">
        <v>40155</v>
      </c>
      <c r="C707" s="5" t="s">
        <v>262</v>
      </c>
      <c r="D707" t="s">
        <v>17</v>
      </c>
      <c r="E707">
        <v>9.3000000000000007</v>
      </c>
      <c r="F707" s="16">
        <v>12.1</v>
      </c>
      <c r="G707" s="16">
        <v>8</v>
      </c>
      <c r="H707" s="5">
        <v>1</v>
      </c>
      <c r="I707" s="16">
        <v>0.3</v>
      </c>
      <c r="J707" s="14">
        <v>7.3333333333333341E-3</v>
      </c>
      <c r="K707">
        <v>2.9E-4</v>
      </c>
      <c r="L707" s="14">
        <v>1.7435897435897435E-2</v>
      </c>
      <c r="M707" s="14">
        <v>5.5449999999999996E-3</v>
      </c>
      <c r="N707" s="14">
        <v>7.0699999999999995E-4</v>
      </c>
      <c r="O707" s="14">
        <v>9.5899999999999996E-3</v>
      </c>
    </row>
    <row r="708" spans="1:15" x14ac:dyDescent="0.25">
      <c r="A708" t="s">
        <v>238</v>
      </c>
      <c r="B708" s="5">
        <v>40155</v>
      </c>
      <c r="C708" s="5" t="s">
        <v>262</v>
      </c>
      <c r="D708" t="s">
        <v>158</v>
      </c>
      <c r="E708">
        <v>10.6</v>
      </c>
      <c r="F708" s="16">
        <v>11.6</v>
      </c>
      <c r="G708" s="16">
        <v>7.8</v>
      </c>
      <c r="H708" s="5">
        <v>4.88</v>
      </c>
      <c r="I708" s="16">
        <v>0.3</v>
      </c>
      <c r="J708" s="14">
        <v>7.0000000000000001E-3</v>
      </c>
      <c r="K708">
        <v>9.0000000000000006E-5</v>
      </c>
      <c r="L708" s="14">
        <v>7.6923076923076919E-3</v>
      </c>
      <c r="M708" s="14">
        <v>5.5449999999999996E-3</v>
      </c>
      <c r="N708" s="14">
        <v>8.8199999999999997E-4</v>
      </c>
      <c r="O708" s="14">
        <v>2.0400000000000001E-3</v>
      </c>
    </row>
    <row r="709" spans="1:15" x14ac:dyDescent="0.25">
      <c r="A709" t="s">
        <v>238</v>
      </c>
      <c r="B709" s="5">
        <v>40155</v>
      </c>
      <c r="C709" s="5" t="s">
        <v>262</v>
      </c>
      <c r="D709" t="s">
        <v>149</v>
      </c>
      <c r="E709">
        <v>16.3</v>
      </c>
      <c r="F709" s="16">
        <v>10.4</v>
      </c>
      <c r="G709" s="16">
        <v>7.9</v>
      </c>
      <c r="H709" s="5">
        <v>1</v>
      </c>
      <c r="I709" s="16">
        <v>0.3</v>
      </c>
      <c r="J709" s="14">
        <v>1.1666666666666667E-2</v>
      </c>
      <c r="K709">
        <v>7.1000000000000002E-4</v>
      </c>
      <c r="L709" s="14">
        <v>3.2179487179487182E-2</v>
      </c>
      <c r="M709" s="14">
        <v>5.5449999999999996E-3</v>
      </c>
      <c r="N709" s="14">
        <v>1.2600000000000001E-3</v>
      </c>
      <c r="O709" s="14">
        <v>1.49E-3</v>
      </c>
    </row>
    <row r="710" spans="1:15" x14ac:dyDescent="0.25">
      <c r="A710" t="s">
        <v>238</v>
      </c>
      <c r="B710" s="5">
        <v>40155</v>
      </c>
      <c r="C710" s="5" t="s">
        <v>262</v>
      </c>
      <c r="D710" t="s">
        <v>31</v>
      </c>
      <c r="E710">
        <v>16.899999999999999</v>
      </c>
      <c r="F710" s="16">
        <v>10.199999999999999</v>
      </c>
      <c r="G710" s="16">
        <v>8</v>
      </c>
      <c r="H710" s="5">
        <v>1</v>
      </c>
      <c r="I710" s="16">
        <v>1.5</v>
      </c>
      <c r="J710" s="14">
        <v>8.3333333333333332E-3</v>
      </c>
      <c r="K710">
        <v>7.6999999999999996E-4</v>
      </c>
      <c r="L710" s="14">
        <v>2.6794871794871791E-2</v>
      </c>
      <c r="M710" s="14">
        <v>5.5449999999999996E-3</v>
      </c>
      <c r="N710" s="14">
        <v>8.3000000000000001E-4</v>
      </c>
      <c r="O710" s="14">
        <v>2.9199999999999999E-3</v>
      </c>
    </row>
    <row r="711" spans="1:15" x14ac:dyDescent="0.25">
      <c r="A711" t="s">
        <v>238</v>
      </c>
      <c r="B711" s="5">
        <v>40155</v>
      </c>
      <c r="C711" s="5" t="s">
        <v>262</v>
      </c>
      <c r="D711" t="s">
        <v>32</v>
      </c>
      <c r="E711">
        <v>19.2</v>
      </c>
      <c r="F711" s="16">
        <v>10.5</v>
      </c>
      <c r="G711" s="16">
        <v>8.1</v>
      </c>
      <c r="H711" s="5">
        <v>1</v>
      </c>
      <c r="I711" s="16">
        <v>0.62</v>
      </c>
      <c r="J711" s="14">
        <v>1.0333333333333333E-2</v>
      </c>
      <c r="K711">
        <v>2.81E-3</v>
      </c>
      <c r="L711" s="14">
        <v>6.6153846153846146E-2</v>
      </c>
      <c r="M711" s="14">
        <v>5.5449999999999996E-3</v>
      </c>
      <c r="N711" s="14">
        <v>9.5999999999999992E-4</v>
      </c>
      <c r="O711" s="14">
        <v>3.5999999999999999E-3</v>
      </c>
    </row>
    <row r="712" spans="1:15" x14ac:dyDescent="0.25">
      <c r="A712" t="s">
        <v>238</v>
      </c>
      <c r="B712" s="5">
        <v>40155</v>
      </c>
      <c r="C712" s="5" t="s">
        <v>262</v>
      </c>
      <c r="D712" t="s">
        <v>184</v>
      </c>
      <c r="E712">
        <v>21.2</v>
      </c>
      <c r="F712" s="16">
        <v>9.4</v>
      </c>
      <c r="G712" s="16">
        <v>8.1</v>
      </c>
      <c r="H712" s="5">
        <v>1</v>
      </c>
      <c r="I712" s="16">
        <v>0.3</v>
      </c>
      <c r="J712" s="21">
        <v>3.0333333333333337E-2</v>
      </c>
      <c r="K712">
        <v>1.5499999999999999E-3</v>
      </c>
      <c r="L712" s="14">
        <v>3.1666666666666662E-2</v>
      </c>
      <c r="M712" s="14">
        <v>5.5449999999999996E-3</v>
      </c>
      <c r="N712" s="14">
        <v>9.0200000000000002E-4</v>
      </c>
      <c r="O712" s="14">
        <v>2.1199999999999999E-3</v>
      </c>
    </row>
    <row r="713" spans="1:15" x14ac:dyDescent="0.25">
      <c r="A713" t="s">
        <v>238</v>
      </c>
      <c r="B713" s="5">
        <v>40155</v>
      </c>
      <c r="C713" s="5" t="s">
        <v>262</v>
      </c>
      <c r="D713" t="s">
        <v>46</v>
      </c>
      <c r="E713">
        <v>20.5</v>
      </c>
      <c r="F713" s="16">
        <v>9.1</v>
      </c>
      <c r="G713" s="16">
        <v>8.1</v>
      </c>
      <c r="H713" s="5">
        <v>1</v>
      </c>
      <c r="I713" s="16">
        <v>0.3</v>
      </c>
      <c r="J713" s="14">
        <v>1.2E-2</v>
      </c>
      <c r="K713">
        <v>1.57E-3</v>
      </c>
      <c r="L713" s="14">
        <v>3.3717948717948719E-2</v>
      </c>
      <c r="M713" s="14">
        <v>5.5449999999999996E-3</v>
      </c>
      <c r="N713" s="14">
        <v>8.4599999999999996E-4</v>
      </c>
      <c r="O713" s="14">
        <v>2.3799999999999997E-3</v>
      </c>
    </row>
    <row r="714" spans="1:15" x14ac:dyDescent="0.25">
      <c r="A714" t="s">
        <v>238</v>
      </c>
      <c r="B714" s="5">
        <v>40155</v>
      </c>
      <c r="C714" s="5" t="s">
        <v>262</v>
      </c>
      <c r="D714" t="s">
        <v>239</v>
      </c>
      <c r="E714">
        <v>13.4</v>
      </c>
      <c r="F714" s="16">
        <v>7.4</v>
      </c>
      <c r="G714" s="16">
        <v>7.8</v>
      </c>
      <c r="H714" s="5">
        <v>2.5</v>
      </c>
      <c r="I714" s="16">
        <v>0.3</v>
      </c>
      <c r="J714" s="14">
        <v>7.3333333333333341E-3</v>
      </c>
      <c r="K714">
        <v>2.4000000000000001E-4</v>
      </c>
      <c r="L714" s="14">
        <v>1.6538461538461537E-2</v>
      </c>
      <c r="M714" s="14">
        <v>5.5449999999999996E-3</v>
      </c>
      <c r="N714" s="14">
        <v>6.6300000000000007E-4</v>
      </c>
      <c r="O714" s="14">
        <v>1.6699999999999998E-3</v>
      </c>
    </row>
    <row r="715" spans="1:15" x14ac:dyDescent="0.25">
      <c r="A715" t="s">
        <v>238</v>
      </c>
      <c r="B715" s="5">
        <v>40155</v>
      </c>
      <c r="C715" s="5" t="s">
        <v>262</v>
      </c>
      <c r="D715" t="s">
        <v>93</v>
      </c>
      <c r="E715">
        <v>12.3</v>
      </c>
      <c r="F715" s="16">
        <v>9.4</v>
      </c>
      <c r="G715" s="16">
        <v>8</v>
      </c>
      <c r="H715" s="5">
        <v>1</v>
      </c>
      <c r="I715" s="16">
        <v>0.3</v>
      </c>
      <c r="J715" s="14">
        <v>7.6666666666666671E-3</v>
      </c>
      <c r="K715">
        <v>1.1999999999999999E-3</v>
      </c>
      <c r="L715" s="14">
        <v>5.8461538461538461E-2</v>
      </c>
      <c r="M715" s="14">
        <v>5.5449999999999996E-3</v>
      </c>
      <c r="N715" s="14">
        <v>9.1399999999999999E-4</v>
      </c>
      <c r="O715" s="14">
        <v>1.41E-3</v>
      </c>
    </row>
    <row r="716" spans="1:15" x14ac:dyDescent="0.25">
      <c r="A716" t="s">
        <v>238</v>
      </c>
      <c r="B716" s="5">
        <v>40155</v>
      </c>
      <c r="C716" s="5" t="s">
        <v>262</v>
      </c>
      <c r="D716" t="s">
        <v>179</v>
      </c>
      <c r="E716">
        <v>11.7</v>
      </c>
      <c r="F716" s="16">
        <v>10.3</v>
      </c>
      <c r="G716" s="16">
        <v>7.9</v>
      </c>
      <c r="H716" s="5">
        <v>2.6</v>
      </c>
      <c r="I716" s="16">
        <v>0.3</v>
      </c>
      <c r="J716" s="14">
        <v>6.6666666666666671E-3</v>
      </c>
      <c r="K716">
        <v>1.2E-4</v>
      </c>
      <c r="L716" s="14">
        <v>7.6923076923076919E-3</v>
      </c>
      <c r="M716" s="14">
        <v>5.5449999999999996E-3</v>
      </c>
      <c r="N716" s="14">
        <v>6.78E-4</v>
      </c>
      <c r="O716" s="14">
        <v>1.3600000000000001E-3</v>
      </c>
    </row>
    <row r="717" spans="1:15" s="7" customFormat="1" x14ac:dyDescent="0.25">
      <c r="A717" s="6"/>
      <c r="F717" s="15">
        <f>_xlfn.PERCENTILE.EXC(F706:F716,0.5)</f>
        <v>10.3</v>
      </c>
      <c r="G717" s="15">
        <f>PERCENTILE(G706:G716,0.95)</f>
        <v>8.1</v>
      </c>
      <c r="H717" s="15">
        <f>AVERAGE(H706:H716)</f>
        <v>1.770909090909091</v>
      </c>
      <c r="I717" s="15">
        <f>PERCENTILE(I706:I716,0.95)</f>
        <v>1.06</v>
      </c>
      <c r="J717" s="15">
        <f t="shared" ref="J717:O717" si="58">PERCENTILE(J706:J716,0.95)</f>
        <v>2.2833333333333337E-2</v>
      </c>
      <c r="K717" s="7">
        <f t="shared" si="58"/>
        <v>2.1900000000000001E-3</v>
      </c>
      <c r="L717" s="7">
        <f t="shared" si="58"/>
        <v>6.23076923076923E-2</v>
      </c>
      <c r="M717" s="15">
        <f t="shared" si="58"/>
        <v>5.5449999999999996E-3</v>
      </c>
      <c r="N717" s="15">
        <f t="shared" si="58"/>
        <v>1.1099999999999999E-3</v>
      </c>
      <c r="O717" s="15">
        <f t="shared" si="58"/>
        <v>6.5950000000000002E-3</v>
      </c>
    </row>
    <row r="718" spans="1:15" x14ac:dyDescent="0.25">
      <c r="A718" t="s">
        <v>240</v>
      </c>
      <c r="B718" s="5">
        <v>40205</v>
      </c>
      <c r="C718" s="5" t="s">
        <v>73</v>
      </c>
      <c r="D718" s="5" t="s">
        <v>123</v>
      </c>
      <c r="E718" s="5">
        <v>8.6</v>
      </c>
      <c r="F718" s="16">
        <v>12.6</v>
      </c>
      <c r="G718" s="16">
        <v>8.1999999999999993</v>
      </c>
      <c r="H718" s="5">
        <v>1</v>
      </c>
      <c r="I718" s="16">
        <v>0.3</v>
      </c>
      <c r="J718" s="21">
        <v>1.6E-2</v>
      </c>
      <c r="K718">
        <v>1.9000000000000001E-4</v>
      </c>
      <c r="L718">
        <v>7.6923076923076919E-3</v>
      </c>
      <c r="M718" s="14">
        <v>5.5449999999999996E-3</v>
      </c>
      <c r="N718" s="14">
        <v>4.9399999999999997E-4</v>
      </c>
      <c r="O718" s="14">
        <v>7.9100000000000004E-4</v>
      </c>
    </row>
    <row r="719" spans="1:15" x14ac:dyDescent="0.25">
      <c r="A719" t="s">
        <v>240</v>
      </c>
      <c r="B719" s="5">
        <v>40205</v>
      </c>
      <c r="C719" s="5" t="s">
        <v>73</v>
      </c>
      <c r="D719" s="5" t="s">
        <v>157</v>
      </c>
      <c r="E719" s="5">
        <v>10.3</v>
      </c>
      <c r="F719" s="16">
        <v>11.9</v>
      </c>
      <c r="G719" s="16">
        <v>8.1</v>
      </c>
      <c r="H719" s="5">
        <v>1</v>
      </c>
      <c r="I719" s="16">
        <v>0.3</v>
      </c>
      <c r="J719" s="14">
        <v>6.3333333333333332E-3</v>
      </c>
      <c r="K719">
        <v>3.8999999999999999E-4</v>
      </c>
      <c r="L719">
        <v>1.7435897435897435E-2</v>
      </c>
      <c r="M719" s="14">
        <v>5.5449999999999996E-3</v>
      </c>
      <c r="N719" s="14">
        <v>4.1399999999999998E-4</v>
      </c>
      <c r="O719" s="14">
        <v>3.5200000000000001E-3</v>
      </c>
    </row>
    <row r="720" spans="1:15" x14ac:dyDescent="0.25">
      <c r="A720" t="s">
        <v>240</v>
      </c>
      <c r="B720" s="5">
        <v>40205</v>
      </c>
      <c r="C720" s="5" t="s">
        <v>73</v>
      </c>
      <c r="D720" s="5" t="s">
        <v>194</v>
      </c>
      <c r="E720" s="5">
        <v>10.6</v>
      </c>
      <c r="F720" s="16">
        <v>11.3</v>
      </c>
      <c r="G720" s="16">
        <v>8</v>
      </c>
      <c r="H720" s="5">
        <v>3.3</v>
      </c>
      <c r="I720" s="16">
        <v>0.3</v>
      </c>
      <c r="J720" s="14">
        <v>4.6666666666666671E-3</v>
      </c>
      <c r="K720">
        <v>1.3999999999999999E-4</v>
      </c>
      <c r="L720">
        <v>7.6923076923076919E-3</v>
      </c>
      <c r="M720" s="14">
        <v>5.5449999999999996E-3</v>
      </c>
      <c r="N720" s="14">
        <v>1.1200000000000001E-3</v>
      </c>
      <c r="O720" s="14">
        <v>1.7600000000000001E-3</v>
      </c>
    </row>
    <row r="721" spans="1:15" x14ac:dyDescent="0.25">
      <c r="A721" t="s">
        <v>240</v>
      </c>
      <c r="B721" s="5">
        <v>40205</v>
      </c>
      <c r="C721" s="5" t="s">
        <v>73</v>
      </c>
      <c r="D721" s="5" t="s">
        <v>77</v>
      </c>
      <c r="E721" s="5">
        <v>12.1</v>
      </c>
      <c r="F721" s="16">
        <v>11.7</v>
      </c>
      <c r="G721" s="16">
        <v>8.1999999999999993</v>
      </c>
      <c r="H721" s="5">
        <v>1</v>
      </c>
      <c r="I721" s="16">
        <v>0.7</v>
      </c>
      <c r="J721" s="14">
        <v>1.6666666666666668E-3</v>
      </c>
      <c r="K721">
        <v>2.4000000000000001E-4</v>
      </c>
      <c r="L721">
        <v>7.6923076923076919E-3</v>
      </c>
      <c r="M721" s="14">
        <v>5.5449999999999996E-3</v>
      </c>
      <c r="N721" s="14">
        <v>4.5900000000000004E-4</v>
      </c>
      <c r="O721" s="14">
        <v>3.48E-3</v>
      </c>
    </row>
    <row r="722" spans="1:15" x14ac:dyDescent="0.25">
      <c r="A722" t="s">
        <v>240</v>
      </c>
      <c r="B722" s="5">
        <v>40205</v>
      </c>
      <c r="C722" s="5" t="s">
        <v>73</v>
      </c>
      <c r="D722" s="5" t="s">
        <v>136</v>
      </c>
      <c r="E722" s="5">
        <v>20</v>
      </c>
      <c r="F722" s="16">
        <v>11</v>
      </c>
      <c r="G722" s="16">
        <v>8.1999999999999993</v>
      </c>
      <c r="H722" s="5">
        <v>1</v>
      </c>
      <c r="I722" s="16">
        <v>0.3</v>
      </c>
      <c r="J722" s="14">
        <v>1.6666666666666668E-3</v>
      </c>
      <c r="K722">
        <v>4.2999999999999999E-4</v>
      </c>
      <c r="L722">
        <v>7.6923076923076919E-3</v>
      </c>
      <c r="M722" s="14">
        <v>5.5449999999999996E-3</v>
      </c>
      <c r="N722" s="14">
        <v>4.0699999999999997E-4</v>
      </c>
      <c r="O722" s="14">
        <v>4.5899999999999995E-3</v>
      </c>
    </row>
    <row r="723" spans="1:15" x14ac:dyDescent="0.25">
      <c r="A723" t="s">
        <v>240</v>
      </c>
      <c r="B723" s="5">
        <v>40205</v>
      </c>
      <c r="C723" s="5" t="s">
        <v>73</v>
      </c>
      <c r="D723" s="5" t="s">
        <v>20</v>
      </c>
      <c r="E723" s="5">
        <v>14.3</v>
      </c>
      <c r="F723" s="16">
        <v>10.5</v>
      </c>
      <c r="G723" s="16">
        <v>8.1999999999999993</v>
      </c>
      <c r="H723" s="5">
        <v>1</v>
      </c>
      <c r="I723" s="16">
        <v>0.3</v>
      </c>
      <c r="J723" s="14">
        <v>1.6666666666666668E-3</v>
      </c>
      <c r="K723">
        <v>2.9E-4</v>
      </c>
      <c r="L723">
        <v>7.6923076923076919E-3</v>
      </c>
      <c r="M723" s="14">
        <v>5.5449999999999996E-3</v>
      </c>
      <c r="N723" s="14">
        <v>5.0500000000000002E-4</v>
      </c>
      <c r="O723" s="14">
        <v>1.91E-3</v>
      </c>
    </row>
    <row r="724" spans="1:15" x14ac:dyDescent="0.25">
      <c r="A724" t="s">
        <v>240</v>
      </c>
      <c r="B724" s="5">
        <v>40205</v>
      </c>
      <c r="C724" s="5" t="s">
        <v>73</v>
      </c>
      <c r="D724" s="5" t="s">
        <v>117</v>
      </c>
      <c r="E724" s="5">
        <v>15.8</v>
      </c>
      <c r="F724" s="16">
        <v>10.1</v>
      </c>
      <c r="G724" s="16">
        <v>8.1</v>
      </c>
      <c r="H724" s="5">
        <v>1</v>
      </c>
      <c r="I724" s="16">
        <v>0.3</v>
      </c>
      <c r="J724" s="14">
        <v>4.0000000000000001E-3</v>
      </c>
      <c r="K724">
        <v>7.2000000000000005E-4</v>
      </c>
      <c r="L724">
        <v>2.1666666666666664E-2</v>
      </c>
      <c r="M724" s="14">
        <v>5.5449999999999996E-3</v>
      </c>
      <c r="N724" s="14">
        <v>9.3000000000000005E-4</v>
      </c>
      <c r="O724" s="14">
        <v>1.0400000000000001E-3</v>
      </c>
    </row>
    <row r="725" spans="1:15" x14ac:dyDescent="0.25">
      <c r="A725" t="s">
        <v>240</v>
      </c>
      <c r="B725" s="5">
        <v>40205</v>
      </c>
      <c r="C725" s="5" t="s">
        <v>73</v>
      </c>
      <c r="D725" s="5" t="s">
        <v>241</v>
      </c>
      <c r="E725" s="5">
        <v>13.2</v>
      </c>
      <c r="F725" s="16">
        <v>10.9</v>
      </c>
      <c r="G725" s="16">
        <v>8</v>
      </c>
      <c r="H725" s="5">
        <v>1</v>
      </c>
      <c r="I725" s="16">
        <v>0.3</v>
      </c>
      <c r="J725" s="14">
        <v>1.6666666666666668E-3</v>
      </c>
      <c r="K725">
        <v>1.7000000000000001E-4</v>
      </c>
      <c r="L725">
        <v>7.6923076923076919E-3</v>
      </c>
      <c r="M725" s="14">
        <v>5.5449999999999996E-3</v>
      </c>
      <c r="N725" s="14">
        <v>1.3900000000000002E-4</v>
      </c>
      <c r="O725" s="14">
        <v>8.3099999999999987E-5</v>
      </c>
    </row>
    <row r="726" spans="1:15" x14ac:dyDescent="0.25">
      <c r="A726" t="s">
        <v>240</v>
      </c>
      <c r="B726" s="5">
        <v>40205</v>
      </c>
      <c r="C726" s="5" t="s">
        <v>73</v>
      </c>
      <c r="D726" s="5" t="s">
        <v>119</v>
      </c>
      <c r="E726" s="5">
        <v>11.3</v>
      </c>
      <c r="F726" s="16">
        <v>11.3</v>
      </c>
      <c r="G726" s="16">
        <v>8.1</v>
      </c>
      <c r="H726" s="5">
        <v>1</v>
      </c>
      <c r="I726" s="16">
        <v>0.3</v>
      </c>
      <c r="J726" s="14">
        <v>1.6666666666666668E-3</v>
      </c>
      <c r="K726">
        <v>1.8000000000000001E-4</v>
      </c>
      <c r="L726">
        <v>7.6923076923076919E-3</v>
      </c>
      <c r="M726" s="14">
        <v>5.5449999999999996E-3</v>
      </c>
      <c r="N726" s="14">
        <v>5.2300000000000003E-4</v>
      </c>
      <c r="O726" s="14">
        <v>1.1000000000000001E-3</v>
      </c>
    </row>
    <row r="727" spans="1:15" x14ac:dyDescent="0.25">
      <c r="A727" t="s">
        <v>240</v>
      </c>
      <c r="B727" s="5">
        <v>40205</v>
      </c>
      <c r="C727" s="5" t="s">
        <v>73</v>
      </c>
      <c r="D727" s="5" t="s">
        <v>220</v>
      </c>
      <c r="E727" s="5">
        <v>10.4</v>
      </c>
      <c r="F727" s="16">
        <v>11.3</v>
      </c>
      <c r="G727" s="16">
        <v>8.1</v>
      </c>
      <c r="H727" s="5">
        <v>1</v>
      </c>
      <c r="I727" s="16">
        <v>0.3</v>
      </c>
      <c r="J727" s="14">
        <v>1.6666666666666668E-3</v>
      </c>
      <c r="K727">
        <v>1.7000000000000001E-4</v>
      </c>
      <c r="L727">
        <v>7.6923076923076919E-3</v>
      </c>
      <c r="M727" s="14">
        <v>5.5449999999999996E-3</v>
      </c>
      <c r="N727" s="14">
        <v>1.09E-3</v>
      </c>
      <c r="O727" s="14">
        <v>1.5100000000000001E-3</v>
      </c>
    </row>
    <row r="728" spans="1:15" x14ac:dyDescent="0.25">
      <c r="A728" t="s">
        <v>240</v>
      </c>
      <c r="B728" s="5">
        <v>40205</v>
      </c>
      <c r="C728" s="5" t="s">
        <v>73</v>
      </c>
      <c r="D728" s="5" t="s">
        <v>25</v>
      </c>
      <c r="E728" s="5">
        <v>10.199999999999999</v>
      </c>
      <c r="F728" s="16">
        <v>10.9</v>
      </c>
      <c r="G728" s="16">
        <v>7.9</v>
      </c>
      <c r="H728" s="5">
        <v>6</v>
      </c>
      <c r="I728" s="16">
        <v>0.3</v>
      </c>
      <c r="J728" s="14">
        <v>1.6666666666666668E-3</v>
      </c>
      <c r="K728">
        <v>6.2E-4</v>
      </c>
      <c r="L728">
        <v>4.4230769230769233E-2</v>
      </c>
      <c r="M728" s="14">
        <v>5.5449999999999996E-3</v>
      </c>
      <c r="N728" s="14">
        <v>6.4400000000000004E-4</v>
      </c>
      <c r="O728" s="14">
        <v>1.5300000000000001E-3</v>
      </c>
    </row>
    <row r="729" spans="1:15" s="7" customFormat="1" x14ac:dyDescent="0.25">
      <c r="A729" s="6"/>
      <c r="F729" s="15">
        <f>_xlfn.PERCENTILE.EXC(F718:F728,0.5)</f>
        <v>11.3</v>
      </c>
      <c r="G729" s="15">
        <f>PERCENTILE(G718:G728,0.95)</f>
        <v>8.1999999999999993</v>
      </c>
      <c r="H729" s="15">
        <f>AVERAGE(H718:H728)</f>
        <v>1.6636363636363638</v>
      </c>
      <c r="I729" s="15">
        <f>PERCENTILE(I718:I728,0.95)</f>
        <v>0.5</v>
      </c>
      <c r="J729" s="18">
        <f t="shared" ref="J729:O729" si="59">PERCENTILE(J718:J728,0.95)</f>
        <v>1.1166666666666667E-2</v>
      </c>
      <c r="K729" s="7">
        <f t="shared" si="59"/>
        <v>6.7000000000000002E-4</v>
      </c>
      <c r="L729" s="7">
        <f t="shared" si="59"/>
        <v>3.2948717948717947E-2</v>
      </c>
      <c r="M729" s="15">
        <f t="shared" si="59"/>
        <v>5.5449999999999996E-3</v>
      </c>
      <c r="N729" s="15">
        <f t="shared" si="59"/>
        <v>1.1050000000000001E-3</v>
      </c>
      <c r="O729" s="15">
        <f t="shared" si="59"/>
        <v>4.0549999999999996E-3</v>
      </c>
    </row>
    <row r="730" spans="1:15" x14ac:dyDescent="0.25">
      <c r="A730" t="s">
        <v>242</v>
      </c>
      <c r="B730" s="5">
        <v>40208</v>
      </c>
      <c r="C730" s="5" t="s">
        <v>73</v>
      </c>
      <c r="D730" s="5" t="s">
        <v>123</v>
      </c>
      <c r="E730" s="5">
        <v>9.9</v>
      </c>
      <c r="F730" s="16">
        <v>12.5</v>
      </c>
      <c r="G730" s="16">
        <v>7.8</v>
      </c>
      <c r="H730" s="5">
        <v>1</v>
      </c>
      <c r="I730" s="16">
        <v>0.3</v>
      </c>
      <c r="J730" s="21">
        <v>1.2666666666666666E-2</v>
      </c>
      <c r="K730">
        <v>8.0000000000000007E-5</v>
      </c>
      <c r="L730">
        <v>7.6923076923076919E-3</v>
      </c>
      <c r="M730" s="14">
        <v>5.5449999999999996E-3</v>
      </c>
      <c r="N730" s="14">
        <v>5.2099999999999998E-4</v>
      </c>
      <c r="O730" s="14">
        <v>3.0999999999999999E-3</v>
      </c>
    </row>
    <row r="731" spans="1:15" x14ac:dyDescent="0.25">
      <c r="A731" t="s">
        <v>242</v>
      </c>
      <c r="B731" s="5">
        <v>40208</v>
      </c>
      <c r="C731" s="5" t="s">
        <v>73</v>
      </c>
      <c r="D731" s="5" t="s">
        <v>157</v>
      </c>
      <c r="E731" s="5">
        <v>11.4</v>
      </c>
      <c r="F731" s="16">
        <v>12.4</v>
      </c>
      <c r="G731" s="16">
        <v>7.7</v>
      </c>
      <c r="H731" s="5">
        <v>1</v>
      </c>
      <c r="I731" s="16">
        <v>0.3</v>
      </c>
      <c r="J731" s="14">
        <v>1.6666666666666668E-3</v>
      </c>
      <c r="K731">
        <v>6.9999999999999994E-5</v>
      </c>
      <c r="L731">
        <v>7.6923076923076919E-3</v>
      </c>
      <c r="M731" s="14">
        <v>5.5449999999999996E-3</v>
      </c>
      <c r="N731" s="14">
        <v>4.0999999999999999E-4</v>
      </c>
      <c r="O731" s="14">
        <v>1.07E-3</v>
      </c>
    </row>
    <row r="732" spans="1:15" x14ac:dyDescent="0.25">
      <c r="A732" t="s">
        <v>242</v>
      </c>
      <c r="B732" s="5">
        <v>40208</v>
      </c>
      <c r="C732" s="5" t="s">
        <v>73</v>
      </c>
      <c r="D732" s="5" t="s">
        <v>194</v>
      </c>
      <c r="E732" s="5">
        <v>10.9</v>
      </c>
      <c r="F732" s="16">
        <v>11.7</v>
      </c>
      <c r="G732" s="16">
        <v>8</v>
      </c>
      <c r="H732" s="5">
        <v>44.3</v>
      </c>
      <c r="I732" s="16">
        <v>1</v>
      </c>
      <c r="J732" s="14">
        <v>6.6666666666666671E-3</v>
      </c>
      <c r="K732">
        <v>4.6000000000000001E-4</v>
      </c>
      <c r="L732">
        <v>2.4743589743589745E-2</v>
      </c>
      <c r="M732" s="14">
        <v>5.5449999999999996E-3</v>
      </c>
      <c r="N732" s="14">
        <v>8.7500000000000002E-4</v>
      </c>
      <c r="O732" s="14">
        <v>1.44E-2</v>
      </c>
    </row>
    <row r="733" spans="1:15" x14ac:dyDescent="0.25">
      <c r="A733" t="s">
        <v>242</v>
      </c>
      <c r="B733" s="5">
        <v>40208</v>
      </c>
      <c r="C733" s="5" t="s">
        <v>73</v>
      </c>
      <c r="D733" s="5" t="s">
        <v>77</v>
      </c>
      <c r="E733" s="5">
        <v>14.3</v>
      </c>
      <c r="F733" s="16">
        <v>12.1</v>
      </c>
      <c r="G733" s="16">
        <v>7.9</v>
      </c>
      <c r="H733" s="5">
        <v>1</v>
      </c>
      <c r="I733" s="16">
        <v>0.3</v>
      </c>
      <c r="J733" s="14">
        <v>1.6666666666666668E-3</v>
      </c>
      <c r="K733">
        <v>1.4999999999999999E-4</v>
      </c>
      <c r="L733">
        <v>7.6923076923076919E-3</v>
      </c>
      <c r="M733" s="14">
        <v>5.5449999999999996E-3</v>
      </c>
      <c r="N733" s="14">
        <v>6.730000000000001E-4</v>
      </c>
      <c r="O733" s="14">
        <v>5.5000000000000003E-4</v>
      </c>
    </row>
    <row r="734" spans="1:15" x14ac:dyDescent="0.25">
      <c r="A734" t="s">
        <v>242</v>
      </c>
      <c r="B734" s="5">
        <v>40208</v>
      </c>
      <c r="C734" s="5" t="s">
        <v>73</v>
      </c>
      <c r="D734" s="5" t="s">
        <v>136</v>
      </c>
      <c r="E734" s="5">
        <v>21</v>
      </c>
      <c r="F734" s="16">
        <v>11.9</v>
      </c>
      <c r="G734" s="16">
        <v>7.9</v>
      </c>
      <c r="H734" s="5">
        <v>1</v>
      </c>
      <c r="I734" s="16">
        <v>0.3</v>
      </c>
      <c r="J734" s="14">
        <v>1.6666666666666668E-3</v>
      </c>
      <c r="K734">
        <v>2.4000000000000001E-4</v>
      </c>
      <c r="L734">
        <v>7.6923076923076919E-3</v>
      </c>
      <c r="M734" s="14">
        <v>5.5449999999999996E-3</v>
      </c>
      <c r="N734" s="14">
        <v>4.9100000000000001E-4</v>
      </c>
      <c r="O734" s="14">
        <v>1.3600000000000001E-3</v>
      </c>
    </row>
    <row r="735" spans="1:15" x14ac:dyDescent="0.25">
      <c r="A735" t="s">
        <v>242</v>
      </c>
      <c r="B735" s="5">
        <v>40208</v>
      </c>
      <c r="C735" s="5" t="s">
        <v>73</v>
      </c>
      <c r="D735" s="5" t="s">
        <v>20</v>
      </c>
      <c r="E735" s="5">
        <v>15</v>
      </c>
      <c r="F735" s="16">
        <v>11.9</v>
      </c>
      <c r="G735" s="16">
        <v>7.9</v>
      </c>
      <c r="H735" s="5">
        <v>1</v>
      </c>
      <c r="I735" s="16">
        <v>0.3</v>
      </c>
      <c r="J735" s="14">
        <v>1.6666666666666668E-3</v>
      </c>
      <c r="K735">
        <v>1.4999999999999999E-4</v>
      </c>
      <c r="L735">
        <v>7.6923076923076919E-3</v>
      </c>
      <c r="M735" s="14">
        <v>5.5449999999999996E-3</v>
      </c>
      <c r="N735" s="14">
        <v>4.7099999999999996E-4</v>
      </c>
      <c r="O735" s="14">
        <v>6.8500000000000006E-4</v>
      </c>
    </row>
    <row r="736" spans="1:15" x14ac:dyDescent="0.25">
      <c r="A736" t="s">
        <v>242</v>
      </c>
      <c r="B736" s="5">
        <v>40208</v>
      </c>
      <c r="C736" s="5" t="s">
        <v>73</v>
      </c>
      <c r="D736" s="5" t="s">
        <v>117</v>
      </c>
      <c r="E736" s="5">
        <v>15.9</v>
      </c>
      <c r="F736" s="16">
        <v>9.9</v>
      </c>
      <c r="G736" s="16">
        <v>7.7</v>
      </c>
      <c r="H736" s="5">
        <v>1</v>
      </c>
      <c r="I736" s="16">
        <v>0.3</v>
      </c>
      <c r="J736" s="14">
        <v>4.0000000000000001E-3</v>
      </c>
      <c r="K736">
        <v>2.3000000000000001E-4</v>
      </c>
      <c r="L736">
        <v>1.6666666666666666E-2</v>
      </c>
      <c r="M736" s="14">
        <v>5.5449999999999996E-3</v>
      </c>
      <c r="N736" s="14">
        <v>4.0999999999999999E-4</v>
      </c>
      <c r="O736" s="14">
        <v>7.9700000000000007E-4</v>
      </c>
    </row>
    <row r="737" spans="1:15" x14ac:dyDescent="0.25">
      <c r="A737" t="s">
        <v>242</v>
      </c>
      <c r="B737" s="5">
        <v>40208</v>
      </c>
      <c r="C737" s="5" t="s">
        <v>73</v>
      </c>
      <c r="D737" s="5" t="s">
        <v>241</v>
      </c>
      <c r="E737" s="5">
        <v>14.9</v>
      </c>
      <c r="F737" s="16">
        <v>9.9</v>
      </c>
      <c r="G737" s="16">
        <v>7.6</v>
      </c>
      <c r="H737" s="5">
        <v>1</v>
      </c>
      <c r="I737" s="16">
        <v>0.3</v>
      </c>
      <c r="J737" s="14">
        <v>1.6666666666666668E-3</v>
      </c>
      <c r="K737">
        <v>2.0000000000000001E-4</v>
      </c>
      <c r="L737">
        <v>1.9358974358974358E-2</v>
      </c>
      <c r="M737" s="14">
        <v>5.5449999999999996E-3</v>
      </c>
      <c r="N737" s="14">
        <v>5.0000000000000001E-4</v>
      </c>
      <c r="O737" s="14">
        <v>6.2200000000000005E-4</v>
      </c>
    </row>
    <row r="738" spans="1:15" x14ac:dyDescent="0.25">
      <c r="A738" t="s">
        <v>242</v>
      </c>
      <c r="B738" s="5">
        <v>40208</v>
      </c>
      <c r="C738" s="5" t="s">
        <v>73</v>
      </c>
      <c r="D738" s="5" t="s">
        <v>119</v>
      </c>
      <c r="E738" s="5">
        <v>12.1</v>
      </c>
      <c r="F738" s="16">
        <v>11.4</v>
      </c>
      <c r="G738" s="16">
        <v>7.7</v>
      </c>
      <c r="H738" s="5">
        <v>1</v>
      </c>
      <c r="I738" s="16">
        <v>0.3</v>
      </c>
      <c r="J738" s="14">
        <v>1.6666666666666668E-3</v>
      </c>
      <c r="K738">
        <v>1.8000000000000001E-4</v>
      </c>
      <c r="L738">
        <v>1.7692307692307691E-2</v>
      </c>
      <c r="M738" s="14">
        <v>5.5449999999999996E-3</v>
      </c>
      <c r="N738" s="14">
        <v>5.6000000000000006E-4</v>
      </c>
      <c r="O738" s="14">
        <v>1.16E-3</v>
      </c>
    </row>
    <row r="739" spans="1:15" x14ac:dyDescent="0.25">
      <c r="A739" t="s">
        <v>242</v>
      </c>
      <c r="B739" s="5">
        <v>40208</v>
      </c>
      <c r="C739" s="5" t="s">
        <v>73</v>
      </c>
      <c r="D739" s="5" t="s">
        <v>220</v>
      </c>
      <c r="E739" s="5">
        <v>10.8</v>
      </c>
      <c r="F739" s="16">
        <v>11.5</v>
      </c>
      <c r="G739" s="16">
        <v>7.8</v>
      </c>
      <c r="H739" s="5">
        <v>1</v>
      </c>
      <c r="I739" s="16">
        <v>0.3</v>
      </c>
      <c r="J739" s="14">
        <v>1.6666666666666668E-3</v>
      </c>
      <c r="K739">
        <v>2.1000000000000001E-4</v>
      </c>
      <c r="L739">
        <v>1.8076923076923077E-2</v>
      </c>
      <c r="M739" s="14">
        <v>5.5449999999999996E-3</v>
      </c>
      <c r="N739" s="14">
        <v>7.3399999999999995E-4</v>
      </c>
      <c r="O739" s="14">
        <v>7.27E-4</v>
      </c>
    </row>
    <row r="740" spans="1:15" x14ac:dyDescent="0.25">
      <c r="A740" t="s">
        <v>242</v>
      </c>
      <c r="B740" s="5">
        <v>40208</v>
      </c>
      <c r="C740" s="5" t="s">
        <v>73</v>
      </c>
      <c r="D740" s="5" t="s">
        <v>25</v>
      </c>
      <c r="E740" s="5">
        <v>11.8</v>
      </c>
      <c r="F740" s="16">
        <v>11.8</v>
      </c>
      <c r="G740" s="16">
        <v>7.7</v>
      </c>
      <c r="H740" s="5">
        <v>3.1</v>
      </c>
      <c r="I740" s="16">
        <v>0.3</v>
      </c>
      <c r="J740" s="14">
        <v>1.6666666666666668E-3</v>
      </c>
      <c r="K740">
        <v>8.0000000000000007E-5</v>
      </c>
      <c r="L740">
        <v>7.6923076923076919E-3</v>
      </c>
      <c r="M740" s="14">
        <v>5.5449999999999996E-3</v>
      </c>
      <c r="N740" s="14">
        <v>9.0800000000000006E-4</v>
      </c>
      <c r="O740" s="14">
        <v>6.4000000000000005E-4</v>
      </c>
    </row>
    <row r="741" spans="1:15" s="7" customFormat="1" x14ac:dyDescent="0.25">
      <c r="A741" s="6"/>
      <c r="F741" s="15">
        <f>_xlfn.PERCENTILE.EXC(F730:F740,0.5)</f>
        <v>11.8</v>
      </c>
      <c r="G741" s="15">
        <f>PERCENTILE(G730:G740,0.95)</f>
        <v>7.95</v>
      </c>
      <c r="H741" s="15">
        <f>AVERAGE(H730:H740)</f>
        <v>5.127272727272727</v>
      </c>
      <c r="I741" s="15">
        <f>PERCENTILE(I730:I740,0.95)</f>
        <v>0.64999999999999991</v>
      </c>
      <c r="J741" s="15">
        <f t="shared" ref="J741:O741" si="60">PERCENTILE(J730:J740,0.95)</f>
        <v>9.6666666666666672E-3</v>
      </c>
      <c r="K741" s="7">
        <f t="shared" si="60"/>
        <v>3.5E-4</v>
      </c>
      <c r="L741" s="7">
        <f t="shared" si="60"/>
        <v>2.2051282051282053E-2</v>
      </c>
      <c r="M741" s="15">
        <f t="shared" si="60"/>
        <v>5.5449999999999996E-3</v>
      </c>
      <c r="N741" s="15">
        <f t="shared" si="60"/>
        <v>8.9150000000000004E-4</v>
      </c>
      <c r="O741" s="15">
        <f t="shared" si="60"/>
        <v>8.7499999999999991E-3</v>
      </c>
    </row>
    <row r="742" spans="1:15" x14ac:dyDescent="0.25">
      <c r="A742" t="s">
        <v>243</v>
      </c>
      <c r="B742" s="5">
        <v>40209</v>
      </c>
      <c r="C742" s="5" t="s">
        <v>262</v>
      </c>
      <c r="D742" t="s">
        <v>123</v>
      </c>
      <c r="E742">
        <v>8.6999999999999993</v>
      </c>
      <c r="F742" s="16">
        <v>12.6</v>
      </c>
      <c r="G742" s="16">
        <v>8</v>
      </c>
      <c r="H742" s="5">
        <v>1</v>
      </c>
      <c r="I742" s="16">
        <v>0.3</v>
      </c>
      <c r="J742" s="14">
        <v>2.5333333333333333E-2</v>
      </c>
      <c r="K742">
        <v>1.2E-4</v>
      </c>
      <c r="L742" s="14">
        <v>7.6923076923076919E-3</v>
      </c>
      <c r="M742" s="14">
        <v>5.5449999999999996E-3</v>
      </c>
      <c r="N742" s="14">
        <v>9.7599999999999998E-4</v>
      </c>
      <c r="O742" s="14">
        <v>1.1200000000000001E-3</v>
      </c>
    </row>
    <row r="743" spans="1:15" x14ac:dyDescent="0.25">
      <c r="A743" t="s">
        <v>243</v>
      </c>
      <c r="B743" s="5">
        <v>40209</v>
      </c>
      <c r="C743" s="5" t="s">
        <v>262</v>
      </c>
      <c r="D743" t="s">
        <v>157</v>
      </c>
      <c r="E743">
        <v>11.5</v>
      </c>
      <c r="F743" s="16">
        <v>12.2</v>
      </c>
      <c r="G743" s="16">
        <v>8</v>
      </c>
      <c r="H743" s="5">
        <v>1</v>
      </c>
      <c r="I743" s="16">
        <v>0.3</v>
      </c>
      <c r="J743" s="14">
        <v>4.0000000000000001E-3</v>
      </c>
      <c r="K743">
        <v>1.4999999999999999E-4</v>
      </c>
      <c r="L743" s="14">
        <v>7.6923076923076919E-3</v>
      </c>
      <c r="M743" s="14">
        <v>5.5449999999999996E-3</v>
      </c>
      <c r="N743" s="14">
        <v>4.8200000000000001E-4</v>
      </c>
      <c r="O743" s="14">
        <v>1.57E-3</v>
      </c>
    </row>
    <row r="744" spans="1:15" x14ac:dyDescent="0.25">
      <c r="A744" t="s">
        <v>243</v>
      </c>
      <c r="B744" s="5">
        <v>40209</v>
      </c>
      <c r="C744" s="5" t="s">
        <v>262</v>
      </c>
      <c r="D744" t="s">
        <v>194</v>
      </c>
      <c r="E744">
        <v>9.8000000000000007</v>
      </c>
      <c r="F744" s="16">
        <v>12.3</v>
      </c>
      <c r="G744" s="16">
        <v>8</v>
      </c>
      <c r="H744" s="5">
        <v>1</v>
      </c>
      <c r="I744" s="16">
        <v>0.3</v>
      </c>
      <c r="J744" s="14">
        <v>8.6666666666666663E-3</v>
      </c>
      <c r="K744">
        <v>3.1E-4</v>
      </c>
      <c r="L744" s="14">
        <v>1.846153846153846E-2</v>
      </c>
      <c r="M744" s="14">
        <v>5.5449999999999996E-3</v>
      </c>
      <c r="N744" s="14">
        <v>6.1799999999999995E-4</v>
      </c>
      <c r="O744" s="14">
        <v>1.6699999999999998E-3</v>
      </c>
    </row>
    <row r="745" spans="1:15" x14ac:dyDescent="0.25">
      <c r="A745" t="s">
        <v>243</v>
      </c>
      <c r="B745" s="5">
        <v>40209</v>
      </c>
      <c r="C745" s="5" t="s">
        <v>262</v>
      </c>
      <c r="D745" t="s">
        <v>77</v>
      </c>
      <c r="E745">
        <v>18.5</v>
      </c>
      <c r="F745" s="16">
        <v>10.4</v>
      </c>
      <c r="G745" s="16">
        <v>7.9</v>
      </c>
      <c r="H745" s="5">
        <v>2.4300000000000002</v>
      </c>
      <c r="I745" s="16">
        <v>0.9</v>
      </c>
      <c r="J745" s="14">
        <v>4.0000000000000001E-3</v>
      </c>
      <c r="K745">
        <v>4.8999999999999998E-4</v>
      </c>
      <c r="L745" s="14">
        <v>1.8974358974358976E-2</v>
      </c>
      <c r="M745" s="14">
        <v>5.5449999999999996E-3</v>
      </c>
      <c r="N745" s="14">
        <v>8.6899999999999998E-4</v>
      </c>
      <c r="O745" s="14">
        <v>6.1200000000000004E-3</v>
      </c>
    </row>
    <row r="746" spans="1:15" x14ac:dyDescent="0.25">
      <c r="A746" t="s">
        <v>243</v>
      </c>
      <c r="B746" s="5">
        <v>40209</v>
      </c>
      <c r="C746" s="5" t="s">
        <v>262</v>
      </c>
      <c r="D746" t="s">
        <v>136</v>
      </c>
      <c r="E746">
        <v>22</v>
      </c>
      <c r="F746" s="16">
        <v>9.4</v>
      </c>
      <c r="G746" s="16">
        <v>8.1</v>
      </c>
      <c r="H746" s="5">
        <v>1</v>
      </c>
      <c r="I746" s="16">
        <v>0.7</v>
      </c>
      <c r="J746" s="14">
        <v>1.6666666666666668E-3</v>
      </c>
      <c r="K746">
        <v>1.01E-3</v>
      </c>
      <c r="L746" s="14">
        <v>1.9615384615384614E-2</v>
      </c>
      <c r="N746" s="14">
        <v>5.2099999999999998E-4</v>
      </c>
      <c r="O746" s="14">
        <v>2.0899999999999998E-3</v>
      </c>
    </row>
    <row r="747" spans="1:15" x14ac:dyDescent="0.25">
      <c r="A747" t="s">
        <v>243</v>
      </c>
      <c r="B747" s="5">
        <v>40209</v>
      </c>
      <c r="C747" s="5" t="s">
        <v>262</v>
      </c>
      <c r="D747" t="s">
        <v>20</v>
      </c>
      <c r="E747">
        <v>21.3</v>
      </c>
      <c r="F747" s="16">
        <v>8.9</v>
      </c>
      <c r="G747" s="16">
        <v>7.9</v>
      </c>
      <c r="H747" s="5">
        <v>1</v>
      </c>
      <c r="I747" s="16">
        <v>0.76</v>
      </c>
      <c r="J747" s="14">
        <v>1.6666666666666668E-3</v>
      </c>
      <c r="K747">
        <v>1.2899999999999999E-3</v>
      </c>
      <c r="L747" s="14">
        <v>4.0897435897435892E-2</v>
      </c>
      <c r="N747" s="14">
        <v>6.2500000000000001E-4</v>
      </c>
      <c r="O747" s="14">
        <v>2.33E-3</v>
      </c>
    </row>
    <row r="748" spans="1:15" x14ac:dyDescent="0.25">
      <c r="A748" t="s">
        <v>243</v>
      </c>
      <c r="B748" s="5">
        <v>40209</v>
      </c>
      <c r="C748" s="5" t="s">
        <v>262</v>
      </c>
      <c r="D748" t="s">
        <v>117</v>
      </c>
      <c r="E748">
        <v>24</v>
      </c>
      <c r="F748" s="16">
        <v>8.1</v>
      </c>
      <c r="G748" s="16">
        <v>8</v>
      </c>
      <c r="H748" s="5">
        <v>2.1</v>
      </c>
      <c r="I748" s="16">
        <v>1.3</v>
      </c>
      <c r="J748" s="14">
        <v>1.6666666666666668E-3</v>
      </c>
      <c r="K748">
        <v>3.6999999999999999E-4</v>
      </c>
      <c r="L748" s="14">
        <v>7.6923076923076919E-3</v>
      </c>
      <c r="N748" s="14">
        <v>9.0300000000000005E-4</v>
      </c>
      <c r="O748" s="14">
        <v>1.66E-3</v>
      </c>
    </row>
    <row r="749" spans="1:15" x14ac:dyDescent="0.25">
      <c r="A749" t="s">
        <v>243</v>
      </c>
      <c r="B749" s="5">
        <v>40209</v>
      </c>
      <c r="C749" s="5" t="s">
        <v>262</v>
      </c>
      <c r="D749" t="s">
        <v>241</v>
      </c>
      <c r="E749">
        <v>21</v>
      </c>
      <c r="F749" s="16">
        <v>9.1999999999999993</v>
      </c>
      <c r="G749" s="16">
        <v>7.7</v>
      </c>
      <c r="H749" s="5">
        <v>1</v>
      </c>
      <c r="I749" s="16">
        <v>0.3</v>
      </c>
      <c r="J749" s="14">
        <v>1.6666666666666668E-3</v>
      </c>
      <c r="K749">
        <v>7.5000000000000002E-4</v>
      </c>
      <c r="L749" s="14">
        <v>3.7692307692307692E-2</v>
      </c>
      <c r="N749" s="14">
        <v>5.8500000000000002E-4</v>
      </c>
      <c r="O749" s="14">
        <v>1.4299999999999998E-3</v>
      </c>
    </row>
    <row r="750" spans="1:15" x14ac:dyDescent="0.25">
      <c r="A750" t="s">
        <v>243</v>
      </c>
      <c r="B750" s="5">
        <v>40209</v>
      </c>
      <c r="C750" s="5" t="s">
        <v>262</v>
      </c>
      <c r="D750" t="s">
        <v>119</v>
      </c>
      <c r="E750">
        <v>12.2</v>
      </c>
      <c r="F750" s="16">
        <v>12.4</v>
      </c>
      <c r="G750" s="16">
        <v>8</v>
      </c>
      <c r="H750" s="5">
        <v>1</v>
      </c>
      <c r="I750" s="16">
        <v>0.3</v>
      </c>
      <c r="J750" s="14">
        <v>1.6666666666666668E-3</v>
      </c>
      <c r="K750">
        <v>1.6000000000000001E-4</v>
      </c>
      <c r="L750" s="14">
        <v>7.6923076923076919E-3</v>
      </c>
      <c r="N750" s="14">
        <v>2.2499999999999999E-4</v>
      </c>
      <c r="O750" s="14">
        <v>3.2499999999999999E-3</v>
      </c>
    </row>
    <row r="751" spans="1:15" x14ac:dyDescent="0.25">
      <c r="A751" t="s">
        <v>243</v>
      </c>
      <c r="B751" s="5">
        <v>40209</v>
      </c>
      <c r="C751" s="5" t="s">
        <v>262</v>
      </c>
      <c r="D751" t="s">
        <v>220</v>
      </c>
      <c r="E751">
        <v>11.5</v>
      </c>
      <c r="F751" s="16">
        <v>11.4</v>
      </c>
      <c r="G751" s="16">
        <v>8</v>
      </c>
      <c r="H751" s="5">
        <v>1</v>
      </c>
      <c r="I751" s="16">
        <v>0.3</v>
      </c>
      <c r="J751" s="14">
        <v>1.6666666666666668E-3</v>
      </c>
      <c r="K751">
        <v>1.4999999999999999E-4</v>
      </c>
      <c r="L751" s="14">
        <v>7.6923076923076919E-3</v>
      </c>
      <c r="N751" s="14">
        <v>5.2300000000000003E-4</v>
      </c>
      <c r="O751" s="14">
        <v>1.7900000000000001E-3</v>
      </c>
    </row>
    <row r="752" spans="1:15" x14ac:dyDescent="0.25">
      <c r="A752" t="s">
        <v>243</v>
      </c>
      <c r="B752" s="5">
        <v>40209</v>
      </c>
      <c r="C752" s="5" t="s">
        <v>262</v>
      </c>
      <c r="D752" t="s">
        <v>25</v>
      </c>
      <c r="E752">
        <v>11.9</v>
      </c>
      <c r="F752" s="16">
        <v>11.7</v>
      </c>
      <c r="G752" s="16">
        <v>8</v>
      </c>
      <c r="H752" s="5">
        <v>2.1</v>
      </c>
      <c r="I752" s="16">
        <v>0.3</v>
      </c>
      <c r="J752" s="14">
        <v>1.6666666666666668E-3</v>
      </c>
      <c r="K752">
        <v>1.4999999999999999E-4</v>
      </c>
      <c r="L752" s="14">
        <v>7.6923076923076919E-3</v>
      </c>
      <c r="N752" s="14">
        <v>3.57E-4</v>
      </c>
      <c r="O752" s="14">
        <v>8.5999999999999998E-4</v>
      </c>
    </row>
    <row r="753" spans="1:15" s="7" customFormat="1" x14ac:dyDescent="0.25">
      <c r="A753" s="6"/>
      <c r="F753" s="15">
        <f>_xlfn.PERCENTILE.EXC(F742:F752,0.5)</f>
        <v>11.4</v>
      </c>
      <c r="G753" s="15">
        <f>PERCENTILE(G742:G752,0.95)</f>
        <v>8.0500000000000007</v>
      </c>
      <c r="H753" s="15">
        <f>AVERAGE(H742:H752)</f>
        <v>1.3299999999999998</v>
      </c>
      <c r="I753" s="15">
        <f>PERCENTILE(I742:I752,0.95)</f>
        <v>1.1000000000000001</v>
      </c>
      <c r="J753" s="15">
        <f t="shared" ref="J753:O753" si="61">PERCENTILE(J742:J752,0.95)</f>
        <v>1.7000000000000001E-2</v>
      </c>
      <c r="K753" s="7">
        <f t="shared" si="61"/>
        <v>1.15E-3</v>
      </c>
      <c r="L753" s="7">
        <f t="shared" si="61"/>
        <v>3.9294871794871788E-2</v>
      </c>
      <c r="M753" s="15">
        <f t="shared" si="61"/>
        <v>5.5449999999999996E-3</v>
      </c>
      <c r="N753" s="15">
        <f t="shared" si="61"/>
        <v>9.3950000000000001E-4</v>
      </c>
      <c r="O753" s="15">
        <f t="shared" si="61"/>
        <v>4.6849999999999999E-3</v>
      </c>
    </row>
    <row r="754" spans="1:15" x14ac:dyDescent="0.25">
      <c r="A754" t="s">
        <v>244</v>
      </c>
      <c r="B754" s="5">
        <v>40213</v>
      </c>
      <c r="C754" s="5" t="s">
        <v>73</v>
      </c>
      <c r="D754" s="5" t="s">
        <v>194</v>
      </c>
      <c r="E754" s="5">
        <v>11.1</v>
      </c>
      <c r="F754" s="16">
        <v>11.9</v>
      </c>
      <c r="G754" s="16">
        <v>7.9</v>
      </c>
      <c r="H754" s="5">
        <v>15</v>
      </c>
      <c r="I754" s="16">
        <v>0.3</v>
      </c>
      <c r="J754" s="14">
        <v>6.0000000000000001E-3</v>
      </c>
      <c r="K754">
        <v>1.2E-4</v>
      </c>
      <c r="L754">
        <v>7.6923076923076919E-3</v>
      </c>
      <c r="M754" s="14">
        <v>5.5449999999999996E-3</v>
      </c>
      <c r="N754" s="14">
        <v>9.19E-4</v>
      </c>
      <c r="O754" s="14">
        <v>9.8300000000000002E-3</v>
      </c>
    </row>
    <row r="755" spans="1:15" x14ac:dyDescent="0.25">
      <c r="A755" t="s">
        <v>244</v>
      </c>
      <c r="B755" s="5">
        <v>40213</v>
      </c>
      <c r="C755" s="5" t="s">
        <v>73</v>
      </c>
      <c r="D755" s="5" t="s">
        <v>136</v>
      </c>
      <c r="E755" s="5">
        <v>19</v>
      </c>
      <c r="F755" s="16">
        <v>11.5</v>
      </c>
      <c r="G755" s="16">
        <v>8</v>
      </c>
      <c r="H755" s="5">
        <v>1</v>
      </c>
      <c r="I755" s="16">
        <v>0.7</v>
      </c>
      <c r="J755" s="14">
        <v>1.6666666666666668E-3</v>
      </c>
      <c r="K755">
        <v>2.5999999999999998E-4</v>
      </c>
      <c r="L755">
        <v>7.6923076923076919E-3</v>
      </c>
      <c r="M755" s="14">
        <v>5.5449999999999996E-3</v>
      </c>
      <c r="N755" s="14">
        <v>6.3699999999999998E-4</v>
      </c>
      <c r="O755" s="14">
        <v>1.0300000000000001E-3</v>
      </c>
    </row>
    <row r="756" spans="1:15" x14ac:dyDescent="0.25">
      <c r="A756" t="s">
        <v>244</v>
      </c>
      <c r="B756" s="5">
        <v>40213</v>
      </c>
      <c r="C756" s="5" t="s">
        <v>73</v>
      </c>
      <c r="D756" s="5" t="s">
        <v>241</v>
      </c>
      <c r="E756" s="5">
        <v>15.6</v>
      </c>
      <c r="F756" s="16">
        <v>11.1</v>
      </c>
      <c r="G756" s="16">
        <v>7.9</v>
      </c>
      <c r="H756" s="5">
        <v>1</v>
      </c>
      <c r="I756" s="16">
        <v>0.3</v>
      </c>
      <c r="J756" s="14">
        <v>1.6666666666666668E-3</v>
      </c>
      <c r="K756">
        <v>3.4000000000000002E-4</v>
      </c>
      <c r="L756">
        <v>1.6025641025641028E-2</v>
      </c>
      <c r="M756" s="14">
        <v>5.5449999999999996E-3</v>
      </c>
      <c r="N756" s="14">
        <v>4.2200000000000001E-4</v>
      </c>
      <c r="O756" s="14">
        <v>6.1399999999999996E-4</v>
      </c>
    </row>
    <row r="757" spans="1:15" x14ac:dyDescent="0.25">
      <c r="A757" t="s">
        <v>244</v>
      </c>
      <c r="B757" s="5">
        <v>40213</v>
      </c>
      <c r="C757" s="5" t="s">
        <v>73</v>
      </c>
      <c r="D757" s="5" t="s">
        <v>25</v>
      </c>
      <c r="E757" s="5">
        <v>11.8</v>
      </c>
      <c r="F757" s="16">
        <v>10.5</v>
      </c>
      <c r="G757" s="16">
        <v>7.9</v>
      </c>
      <c r="H757" s="5">
        <v>1</v>
      </c>
      <c r="I757" s="16">
        <v>0.3</v>
      </c>
      <c r="J757" s="14">
        <v>1.6666666666666668E-3</v>
      </c>
      <c r="K757">
        <v>1.0399999999999999E-3</v>
      </c>
      <c r="L757">
        <v>6.5641025641025641E-2</v>
      </c>
      <c r="M757" s="14">
        <v>5.5449999999999996E-3</v>
      </c>
      <c r="N757" s="14">
        <v>5.3200000000000003E-4</v>
      </c>
      <c r="O757" s="14">
        <v>1.65E-3</v>
      </c>
    </row>
    <row r="758" spans="1:15" s="7" customFormat="1" x14ac:dyDescent="0.25">
      <c r="A758" s="6"/>
      <c r="F758" s="15">
        <f>_xlfn.PERCENTILE.EXC(F754:F757,0.5)</f>
        <v>11.3</v>
      </c>
      <c r="G758" s="15">
        <f>PERCENTILE(G754:G757,0.95)</f>
        <v>7.9850000000000003</v>
      </c>
      <c r="H758" s="15">
        <f>AVERAGE(H754:H757)</f>
        <v>4.5</v>
      </c>
      <c r="I758" s="15">
        <f>PERCENTILE(I754:I757,0.95)</f>
        <v>0.63999999999999979</v>
      </c>
      <c r="J758" s="15">
        <f t="shared" ref="J758:O758" si="62">PERCENTILE(J754:J757,0.95)</f>
        <v>5.349999999999998E-3</v>
      </c>
      <c r="K758" s="7">
        <f t="shared" si="62"/>
        <v>9.3499999999999963E-4</v>
      </c>
      <c r="L758" s="7">
        <f t="shared" si="62"/>
        <v>5.8198717948717935E-2</v>
      </c>
      <c r="M758" s="15">
        <f t="shared" si="62"/>
        <v>5.5449999999999996E-3</v>
      </c>
      <c r="N758" s="15">
        <f t="shared" si="62"/>
        <v>8.766999999999999E-4</v>
      </c>
      <c r="O758" s="15">
        <f t="shared" si="62"/>
        <v>8.6029999999999961E-3</v>
      </c>
    </row>
    <row r="759" spans="1:15" x14ac:dyDescent="0.25">
      <c r="A759" t="s">
        <v>245</v>
      </c>
      <c r="B759" s="5">
        <v>40416</v>
      </c>
      <c r="C759" s="5" t="s">
        <v>73</v>
      </c>
      <c r="D759" s="5" t="s">
        <v>192</v>
      </c>
      <c r="E759" s="5">
        <v>8.4</v>
      </c>
      <c r="F759" s="16">
        <v>12.2</v>
      </c>
      <c r="G759" s="11">
        <v>7.9</v>
      </c>
      <c r="H759" s="5">
        <v>1</v>
      </c>
      <c r="I759" s="5">
        <v>0.3</v>
      </c>
      <c r="J759">
        <v>3.3333333333333335E-3</v>
      </c>
      <c r="K759">
        <v>3.3E-4</v>
      </c>
      <c r="L759">
        <v>2.7435897435897433E-2</v>
      </c>
      <c r="M759">
        <v>5.5449999999999996E-3</v>
      </c>
      <c r="N759">
        <v>2.9999999999999997E-4</v>
      </c>
      <c r="O759">
        <v>1.56E-3</v>
      </c>
    </row>
    <row r="760" spans="1:15" x14ac:dyDescent="0.25">
      <c r="A760" t="s">
        <v>245</v>
      </c>
      <c r="B760" s="5">
        <v>40416</v>
      </c>
      <c r="C760" s="5" t="s">
        <v>73</v>
      </c>
      <c r="D760" s="5" t="s">
        <v>29</v>
      </c>
      <c r="E760" s="5">
        <v>9.6</v>
      </c>
      <c r="F760" s="16">
        <v>11.8</v>
      </c>
      <c r="G760" s="11">
        <v>7.8</v>
      </c>
      <c r="H760" s="5">
        <v>1</v>
      </c>
      <c r="I760" s="5">
        <v>0.3</v>
      </c>
      <c r="J760">
        <v>5.0000000000000001E-3</v>
      </c>
      <c r="K760">
        <v>5.2999999999999998E-4</v>
      </c>
      <c r="L760">
        <v>5.0256410256410255E-2</v>
      </c>
      <c r="M760">
        <v>5.5449999999999996E-3</v>
      </c>
      <c r="N760">
        <v>1.5900000000000001E-3</v>
      </c>
      <c r="O760">
        <v>3.5299999999999997E-3</v>
      </c>
    </row>
    <row r="761" spans="1:15" x14ac:dyDescent="0.25">
      <c r="A761" t="s">
        <v>245</v>
      </c>
      <c r="B761" s="5">
        <v>40416</v>
      </c>
      <c r="C761" s="5" t="s">
        <v>73</v>
      </c>
      <c r="D761" s="5" t="s">
        <v>18</v>
      </c>
      <c r="E761" s="5">
        <v>9.9</v>
      </c>
      <c r="F761" s="16">
        <v>12.1</v>
      </c>
      <c r="G761" s="11">
        <v>7.5</v>
      </c>
      <c r="H761" s="5">
        <v>2</v>
      </c>
      <c r="I761" s="5">
        <v>0.3</v>
      </c>
      <c r="J761">
        <v>4.3333333333333331E-3</v>
      </c>
      <c r="K761">
        <v>1E-4</v>
      </c>
      <c r="L761">
        <v>1.7820512820512818E-2</v>
      </c>
      <c r="M761">
        <v>5.5449999999999996E-3</v>
      </c>
      <c r="N761">
        <v>8.0800000000000002E-4</v>
      </c>
      <c r="O761">
        <v>1.55E-2</v>
      </c>
    </row>
    <row r="762" spans="1:15" x14ac:dyDescent="0.25">
      <c r="A762" t="s">
        <v>245</v>
      </c>
      <c r="B762" s="5">
        <v>40416</v>
      </c>
      <c r="C762" s="5" t="s">
        <v>73</v>
      </c>
      <c r="D762" s="5" t="s">
        <v>44</v>
      </c>
      <c r="E762" s="5">
        <v>12.1</v>
      </c>
      <c r="F762" s="16">
        <v>11.8</v>
      </c>
      <c r="G762" s="11">
        <v>8</v>
      </c>
      <c r="H762" s="5">
        <v>1</v>
      </c>
      <c r="I762" s="5">
        <v>0.3</v>
      </c>
      <c r="J762">
        <v>7.0000000000000001E-3</v>
      </c>
      <c r="K762">
        <v>7.7999999999999999E-4</v>
      </c>
      <c r="L762">
        <v>3.8717948717948716E-2</v>
      </c>
      <c r="M762">
        <v>5.5449999999999996E-3</v>
      </c>
      <c r="N762">
        <v>5.6899999999999995E-4</v>
      </c>
      <c r="O762">
        <v>2.3700000000000001E-3</v>
      </c>
    </row>
    <row r="763" spans="1:15" x14ac:dyDescent="0.25">
      <c r="A763" t="s">
        <v>245</v>
      </c>
      <c r="B763" s="5">
        <v>40416</v>
      </c>
      <c r="C763" s="5" t="s">
        <v>73</v>
      </c>
      <c r="D763" s="5" t="s">
        <v>159</v>
      </c>
      <c r="E763" s="5">
        <v>13.9</v>
      </c>
      <c r="F763" s="16">
        <v>10.6</v>
      </c>
      <c r="G763" s="11">
        <v>7.9</v>
      </c>
      <c r="H763" s="5">
        <v>1</v>
      </c>
      <c r="I763" s="5">
        <v>0.3</v>
      </c>
      <c r="J763">
        <v>7.3333333333333341E-3</v>
      </c>
      <c r="K763">
        <v>5.6999999999999998E-4</v>
      </c>
      <c r="L763">
        <v>3.1025641025641024E-2</v>
      </c>
      <c r="M763">
        <v>5.5449999999999996E-3</v>
      </c>
      <c r="N763">
        <v>6.8000000000000005E-4</v>
      </c>
      <c r="O763">
        <v>5.1799999999999997E-3</v>
      </c>
    </row>
    <row r="764" spans="1:15" x14ac:dyDescent="0.25">
      <c r="A764" t="s">
        <v>245</v>
      </c>
      <c r="B764" s="5">
        <v>40416</v>
      </c>
      <c r="C764" s="5" t="s">
        <v>73</v>
      </c>
      <c r="D764" s="5" t="s">
        <v>56</v>
      </c>
      <c r="E764" s="5">
        <v>12.4</v>
      </c>
      <c r="F764" s="16">
        <v>11.3</v>
      </c>
      <c r="G764" s="11">
        <v>7.8</v>
      </c>
      <c r="H764" s="5">
        <v>3</v>
      </c>
      <c r="I764" s="5">
        <v>0.3</v>
      </c>
      <c r="J764">
        <v>6.0000000000000001E-3</v>
      </c>
      <c r="K764">
        <v>6.8999999999999997E-4</v>
      </c>
      <c r="L764">
        <v>5.2051282051282045E-2</v>
      </c>
      <c r="M764">
        <v>5.5449999999999996E-3</v>
      </c>
      <c r="N764">
        <v>6.7400000000000001E-4</v>
      </c>
      <c r="O764">
        <v>3.0200000000000001E-3</v>
      </c>
    </row>
    <row r="765" spans="1:15" x14ac:dyDescent="0.25">
      <c r="A765" t="s">
        <v>245</v>
      </c>
      <c r="B765" s="5">
        <v>40416</v>
      </c>
      <c r="C765" s="5" t="s">
        <v>73</v>
      </c>
      <c r="D765" s="5" t="s">
        <v>246</v>
      </c>
      <c r="E765" s="5">
        <v>14.3</v>
      </c>
      <c r="F765" s="16">
        <v>10.5</v>
      </c>
      <c r="G765" s="11">
        <v>7.8</v>
      </c>
      <c r="H765" s="5">
        <v>1</v>
      </c>
      <c r="I765" s="5">
        <v>0.3</v>
      </c>
      <c r="J765">
        <v>5.333333333333334E-3</v>
      </c>
      <c r="K765">
        <v>5.8E-4</v>
      </c>
      <c r="L765">
        <v>3.833333333333333E-2</v>
      </c>
      <c r="M765">
        <v>5.5449999999999996E-3</v>
      </c>
      <c r="N765">
        <v>5.8500000000000002E-4</v>
      </c>
      <c r="O765">
        <v>4.7000000000000002E-3</v>
      </c>
    </row>
    <row r="766" spans="1:15" x14ac:dyDescent="0.25">
      <c r="A766" t="s">
        <v>245</v>
      </c>
      <c r="B766" s="5">
        <v>40416</v>
      </c>
      <c r="C766" s="5" t="s">
        <v>73</v>
      </c>
      <c r="D766" s="5" t="s">
        <v>70</v>
      </c>
      <c r="E766" s="5">
        <v>12.9</v>
      </c>
      <c r="F766" s="16">
        <v>10.1</v>
      </c>
      <c r="G766" s="11">
        <v>7.8</v>
      </c>
      <c r="H766" s="5">
        <v>1</v>
      </c>
      <c r="I766" s="5">
        <v>0.3</v>
      </c>
      <c r="J766">
        <v>6.3333333333333332E-3</v>
      </c>
      <c r="K766">
        <v>9.3000000000000005E-4</v>
      </c>
      <c r="L766">
        <v>6.7692307692307691E-2</v>
      </c>
      <c r="M766">
        <v>5.5449999999999996E-3</v>
      </c>
      <c r="N766">
        <v>4.46E-4</v>
      </c>
      <c r="O766">
        <v>8.9700000000000005E-3</v>
      </c>
    </row>
    <row r="767" spans="1:15" x14ac:dyDescent="0.25">
      <c r="A767" t="s">
        <v>245</v>
      </c>
      <c r="B767" s="5">
        <v>40416</v>
      </c>
      <c r="C767" s="5" t="s">
        <v>73</v>
      </c>
      <c r="D767" s="5" t="s">
        <v>102</v>
      </c>
      <c r="E767" s="5">
        <v>12.1</v>
      </c>
      <c r="F767" s="16">
        <v>9.6999999999999993</v>
      </c>
      <c r="G767" s="11">
        <v>7.8</v>
      </c>
      <c r="H767" s="5">
        <v>1</v>
      </c>
      <c r="I767" s="5">
        <v>0.3</v>
      </c>
      <c r="J767">
        <v>1.6666666666666668E-3</v>
      </c>
      <c r="K767">
        <v>3.1E-4</v>
      </c>
      <c r="L767">
        <v>2.3846153846153843E-2</v>
      </c>
      <c r="M767">
        <v>5.5449999999999996E-3</v>
      </c>
      <c r="N767">
        <v>8.1499999999999997E-4</v>
      </c>
      <c r="O767">
        <v>2.16E-3</v>
      </c>
    </row>
    <row r="768" spans="1:15" x14ac:dyDescent="0.25">
      <c r="A768" t="s">
        <v>245</v>
      </c>
      <c r="B768" s="5">
        <v>40416</v>
      </c>
      <c r="C768" s="5" t="s">
        <v>73</v>
      </c>
      <c r="D768" s="5" t="s">
        <v>219</v>
      </c>
      <c r="E768" s="5">
        <v>10</v>
      </c>
      <c r="F768" s="16">
        <v>11.4</v>
      </c>
      <c r="G768" s="11">
        <v>7.8</v>
      </c>
      <c r="H768" s="5">
        <v>13.6</v>
      </c>
      <c r="I768" s="5">
        <v>0.3</v>
      </c>
      <c r="J768">
        <v>1.6666666666666668E-3</v>
      </c>
      <c r="K768">
        <v>1.8000000000000001E-4</v>
      </c>
      <c r="L768">
        <v>1.6794871794871796E-2</v>
      </c>
      <c r="M768">
        <v>5.5449999999999996E-3</v>
      </c>
      <c r="N768">
        <v>4.3800000000000002E-4</v>
      </c>
      <c r="O768">
        <v>2.3E-3</v>
      </c>
    </row>
    <row r="769" spans="1:15" x14ac:dyDescent="0.25">
      <c r="A769" t="s">
        <v>245</v>
      </c>
      <c r="B769" s="5">
        <v>40416</v>
      </c>
      <c r="C769" s="5" t="s">
        <v>73</v>
      </c>
      <c r="D769" s="5" t="s">
        <v>36</v>
      </c>
      <c r="E769" s="5">
        <v>10.199999999999999</v>
      </c>
      <c r="F769" s="16">
        <v>10.6</v>
      </c>
      <c r="G769" s="11">
        <v>7.8</v>
      </c>
      <c r="H769" s="5">
        <v>1</v>
      </c>
      <c r="I769" s="5">
        <v>0.3</v>
      </c>
      <c r="J769">
        <v>4.0000000000000001E-3</v>
      </c>
      <c r="K769">
        <v>5.5000000000000003E-4</v>
      </c>
      <c r="L769">
        <v>4.948717948717949E-2</v>
      </c>
      <c r="M769">
        <v>5.5449999999999996E-3</v>
      </c>
      <c r="N769">
        <v>9.1100000000000003E-4</v>
      </c>
      <c r="O769">
        <v>2.5800000000000003E-3</v>
      </c>
    </row>
    <row r="770" spans="1:15" x14ac:dyDescent="0.25">
      <c r="A770" t="s">
        <v>245</v>
      </c>
      <c r="B770" s="5">
        <v>40416</v>
      </c>
      <c r="C770" s="5" t="s">
        <v>73</v>
      </c>
      <c r="D770" s="5" t="s">
        <v>247</v>
      </c>
      <c r="E770" s="5">
        <v>9.5</v>
      </c>
      <c r="F770" s="16">
        <v>10.3</v>
      </c>
      <c r="G770" s="11">
        <v>7.8</v>
      </c>
      <c r="H770" s="5">
        <v>1</v>
      </c>
      <c r="I770" s="5">
        <v>0.3</v>
      </c>
      <c r="J770">
        <v>1.6666666666666668E-3</v>
      </c>
      <c r="K770">
        <v>2.1000000000000001E-4</v>
      </c>
      <c r="L770">
        <v>1.9487179487179488E-2</v>
      </c>
      <c r="M770">
        <v>5.5449999999999996E-3</v>
      </c>
      <c r="N770">
        <v>5.3499999999999999E-4</v>
      </c>
      <c r="O770">
        <v>9.1500000000000001E-4</v>
      </c>
    </row>
    <row r="771" spans="1:15" s="7" customFormat="1" x14ac:dyDescent="0.25">
      <c r="A771" s="6"/>
      <c r="F771" s="15">
        <f>_xlfn.PERCENTILE.EXC(F759:F770,0.5)</f>
        <v>10.95</v>
      </c>
      <c r="G771" s="15">
        <f>PERCENTILE(G759:G770,0.95)</f>
        <v>7.9450000000000003</v>
      </c>
      <c r="H771" s="15">
        <f>AVERAGE(H759:H770)</f>
        <v>2.3000000000000003</v>
      </c>
      <c r="I771" s="15">
        <f>PERCENTILE(I759:I770,0.95)</f>
        <v>0.3</v>
      </c>
      <c r="J771" s="15">
        <f t="shared" ref="J771:O771" si="63">PERCENTILE(J759:J770,0.95)</f>
        <v>7.1500000000000001E-3</v>
      </c>
      <c r="K771" s="7">
        <f t="shared" si="63"/>
        <v>8.4749999999999995E-4</v>
      </c>
      <c r="L771" s="18">
        <f t="shared" si="63"/>
        <v>5.9089743589743574E-2</v>
      </c>
      <c r="M771" s="15">
        <f t="shared" si="63"/>
        <v>5.5449999999999996E-3</v>
      </c>
      <c r="N771" s="15">
        <f t="shared" si="63"/>
        <v>1.2165499999999996E-3</v>
      </c>
      <c r="O771" s="15">
        <f t="shared" si="63"/>
        <v>1.1908499999999995E-2</v>
      </c>
    </row>
    <row r="772" spans="1:15" x14ac:dyDescent="0.25">
      <c r="A772" t="s">
        <v>248</v>
      </c>
      <c r="B772" s="5">
        <v>40421</v>
      </c>
      <c r="C772" s="5" t="s">
        <v>262</v>
      </c>
      <c r="D772" t="s">
        <v>192</v>
      </c>
      <c r="E772">
        <v>9.3000000000000007</v>
      </c>
      <c r="F772" s="16">
        <v>11.6</v>
      </c>
      <c r="G772" s="16">
        <v>7.9</v>
      </c>
      <c r="H772" s="5">
        <v>1</v>
      </c>
      <c r="I772" s="16">
        <v>0.3</v>
      </c>
      <c r="J772" s="14">
        <v>4.6666666666666671E-3</v>
      </c>
      <c r="K772">
        <v>1E-4</v>
      </c>
      <c r="L772">
        <v>7.6923076923076919E-3</v>
      </c>
      <c r="M772" s="14">
        <v>5.5449999999999996E-3</v>
      </c>
      <c r="N772" s="14">
        <v>4.1099999999999996E-4</v>
      </c>
      <c r="O772" s="14">
        <v>9.5999999999999992E-4</v>
      </c>
    </row>
    <row r="773" spans="1:15" x14ac:dyDescent="0.25">
      <c r="A773" t="s">
        <v>248</v>
      </c>
      <c r="B773" s="5">
        <v>40421</v>
      </c>
      <c r="C773" s="5" t="s">
        <v>262</v>
      </c>
      <c r="D773" t="s">
        <v>18</v>
      </c>
      <c r="E773">
        <v>10.6</v>
      </c>
      <c r="F773" s="16">
        <v>12.2</v>
      </c>
      <c r="G773" s="16">
        <v>7.9</v>
      </c>
      <c r="H773" s="5">
        <v>1</v>
      </c>
      <c r="I773" s="16">
        <v>0.3</v>
      </c>
      <c r="J773" s="14">
        <v>1.5333333333333334E-2</v>
      </c>
      <c r="K773">
        <v>3.3E-4</v>
      </c>
      <c r="L773">
        <v>2.2564102564102566E-2</v>
      </c>
      <c r="M773" s="14">
        <v>5.5449999999999996E-3</v>
      </c>
      <c r="N773" s="14">
        <v>3.7100000000000002E-4</v>
      </c>
      <c r="O773" s="14">
        <v>1.1899999999999999E-3</v>
      </c>
    </row>
    <row r="774" spans="1:15" x14ac:dyDescent="0.25">
      <c r="A774" t="s">
        <v>248</v>
      </c>
      <c r="B774" s="5">
        <v>40421</v>
      </c>
      <c r="C774" s="5" t="s">
        <v>262</v>
      </c>
      <c r="D774" t="s">
        <v>159</v>
      </c>
      <c r="E774">
        <v>14.3</v>
      </c>
      <c r="F774" s="16">
        <v>12.3</v>
      </c>
      <c r="G774" s="16">
        <v>8</v>
      </c>
      <c r="H774" s="5">
        <v>2.4</v>
      </c>
      <c r="I774" s="16">
        <v>0.73</v>
      </c>
      <c r="J774" s="14">
        <v>6.0000000000000001E-3</v>
      </c>
      <c r="K774">
        <v>3.8000000000000002E-4</v>
      </c>
      <c r="L774">
        <v>1.5897435897435898E-2</v>
      </c>
      <c r="M774" s="14">
        <v>5.5449999999999996E-3</v>
      </c>
      <c r="N774" s="14">
        <v>5.2900000000000006E-4</v>
      </c>
      <c r="O774" s="14">
        <v>1.81E-3</v>
      </c>
    </row>
    <row r="775" spans="1:15" x14ac:dyDescent="0.25">
      <c r="A775" t="s">
        <v>248</v>
      </c>
      <c r="B775" s="5">
        <v>40421</v>
      </c>
      <c r="C775" s="5" t="s">
        <v>262</v>
      </c>
      <c r="D775" t="s">
        <v>246</v>
      </c>
      <c r="E775">
        <v>24.5</v>
      </c>
      <c r="F775" s="16">
        <v>9.8000000000000007</v>
      </c>
      <c r="G775" s="16">
        <v>8</v>
      </c>
      <c r="H775" s="5">
        <v>1</v>
      </c>
      <c r="I775" s="16">
        <v>0.85</v>
      </c>
      <c r="J775" s="14">
        <v>5.6666666666666662E-3</v>
      </c>
      <c r="K775">
        <v>1.1800000000000001E-3</v>
      </c>
      <c r="L775">
        <v>2.4102564102564103E-2</v>
      </c>
      <c r="N775" s="14">
        <v>3.8299999999999999E-4</v>
      </c>
      <c r="O775" s="14">
        <v>9.6499999999999993E-4</v>
      </c>
    </row>
    <row r="776" spans="1:15" x14ac:dyDescent="0.25">
      <c r="A776" t="s">
        <v>248</v>
      </c>
      <c r="B776" s="5">
        <v>40421</v>
      </c>
      <c r="C776" s="5" t="s">
        <v>262</v>
      </c>
      <c r="D776" t="s">
        <v>102</v>
      </c>
      <c r="E776">
        <v>23.4</v>
      </c>
      <c r="F776" s="16">
        <v>8.5</v>
      </c>
      <c r="G776" s="16">
        <v>7.9</v>
      </c>
      <c r="H776" s="5">
        <v>1</v>
      </c>
      <c r="I776" s="16">
        <v>0.3</v>
      </c>
      <c r="J776" s="14">
        <v>1.6666666666666668E-3</v>
      </c>
      <c r="K776">
        <v>7.2000000000000005E-4</v>
      </c>
      <c r="L776">
        <v>1.9743589743589744E-2</v>
      </c>
      <c r="N776" s="14">
        <v>3.8700000000000003E-4</v>
      </c>
      <c r="O776" s="14">
        <v>1.1999999999999999E-3</v>
      </c>
    </row>
    <row r="777" spans="1:15" x14ac:dyDescent="0.25">
      <c r="A777" t="s">
        <v>248</v>
      </c>
      <c r="B777" s="5">
        <v>40421</v>
      </c>
      <c r="C777" s="5" t="s">
        <v>262</v>
      </c>
      <c r="D777" t="s">
        <v>36</v>
      </c>
      <c r="E777">
        <v>13.5</v>
      </c>
      <c r="F777" s="16">
        <v>9.6</v>
      </c>
      <c r="G777" s="16">
        <v>7.7</v>
      </c>
      <c r="H777" s="5">
        <v>2.5</v>
      </c>
      <c r="I777" s="16">
        <v>0.3</v>
      </c>
      <c r="J777" s="14">
        <v>1.2E-2</v>
      </c>
      <c r="K777">
        <v>4.0000000000000002E-4</v>
      </c>
      <c r="L777">
        <v>3.4743589743589744E-2</v>
      </c>
      <c r="N777" s="14">
        <v>8.3599999999999994E-4</v>
      </c>
      <c r="O777" s="14">
        <v>5.9699999999999996E-3</v>
      </c>
    </row>
    <row r="778" spans="1:15" s="7" customFormat="1" x14ac:dyDescent="0.25">
      <c r="A778" s="6"/>
      <c r="F778" s="15">
        <f>_xlfn.PERCENTILE.EXC(F772:F777,0.5)</f>
        <v>10.7</v>
      </c>
      <c r="G778" s="15">
        <f>PERCENTILE(G772:G777,0.95)</f>
        <v>8</v>
      </c>
      <c r="H778" s="15">
        <f>AVERAGE(H772:H777)</f>
        <v>1.4833333333333334</v>
      </c>
      <c r="I778" s="15">
        <f>PERCENTILE(I772:I777,0.95)</f>
        <v>0.82</v>
      </c>
      <c r="J778" s="15">
        <f t="shared" ref="J778:O778" si="64">PERCENTILE(J772:J777,0.95)</f>
        <v>1.4500000000000001E-2</v>
      </c>
      <c r="K778" s="7">
        <f t="shared" si="64"/>
        <v>1.065E-3</v>
      </c>
      <c r="L778" s="7">
        <f t="shared" si="64"/>
        <v>3.2083333333333332E-2</v>
      </c>
      <c r="M778" s="15">
        <f t="shared" si="64"/>
        <v>5.5449999999999996E-3</v>
      </c>
      <c r="N778" s="15">
        <f t="shared" si="64"/>
        <v>7.5924999999999994E-4</v>
      </c>
      <c r="O778" s="15">
        <f t="shared" si="64"/>
        <v>4.9299999999999995E-3</v>
      </c>
    </row>
    <row r="779" spans="1:15" x14ac:dyDescent="0.25">
      <c r="A779" t="s">
        <v>249</v>
      </c>
      <c r="B779" s="5">
        <v>40422</v>
      </c>
      <c r="C779" s="5" t="s">
        <v>73</v>
      </c>
      <c r="D779" s="5" t="s">
        <v>192</v>
      </c>
      <c r="E779" s="5">
        <v>9.1999999999999993</v>
      </c>
      <c r="F779" s="16">
        <v>12.1</v>
      </c>
      <c r="G779" s="11">
        <v>7.7</v>
      </c>
      <c r="H779" s="5">
        <v>2.4</v>
      </c>
      <c r="I779" s="5">
        <v>0.3</v>
      </c>
      <c r="J779">
        <v>5.333333333333334E-3</v>
      </c>
      <c r="K779">
        <v>1.7000000000000001E-4</v>
      </c>
      <c r="L779">
        <v>2.0256410256410257E-2</v>
      </c>
      <c r="M779">
        <v>5.5449999999999996E-3</v>
      </c>
      <c r="N779">
        <v>4.2400000000000001E-4</v>
      </c>
      <c r="O779">
        <v>9.3400000000000004E-4</v>
      </c>
    </row>
    <row r="780" spans="1:15" x14ac:dyDescent="0.25">
      <c r="A780" t="s">
        <v>249</v>
      </c>
      <c r="B780" s="5">
        <v>40422</v>
      </c>
      <c r="C780" s="5" t="s">
        <v>73</v>
      </c>
      <c r="D780" s="5" t="s">
        <v>29</v>
      </c>
      <c r="E780" s="5">
        <v>10.5</v>
      </c>
      <c r="F780" s="16">
        <v>12.1</v>
      </c>
      <c r="G780" s="11">
        <v>7.7</v>
      </c>
      <c r="H780" s="5">
        <v>1</v>
      </c>
      <c r="I780" s="5">
        <v>0.3</v>
      </c>
      <c r="J780">
        <v>1.3333333333333334E-2</v>
      </c>
      <c r="K780">
        <v>3.3E-4</v>
      </c>
      <c r="L780">
        <v>3.653846153846154E-2</v>
      </c>
      <c r="M780">
        <v>5.5449999999999996E-3</v>
      </c>
      <c r="N780">
        <v>1.1999999999999999E-3</v>
      </c>
      <c r="O780">
        <v>1.91E-3</v>
      </c>
    </row>
    <row r="781" spans="1:15" x14ac:dyDescent="0.25">
      <c r="A781" t="s">
        <v>249</v>
      </c>
      <c r="B781" s="5">
        <v>40422</v>
      </c>
      <c r="C781" s="5" t="s">
        <v>73</v>
      </c>
      <c r="D781" s="5" t="s">
        <v>18</v>
      </c>
      <c r="E781" s="5">
        <v>10.4</v>
      </c>
      <c r="F781" s="16">
        <v>12</v>
      </c>
      <c r="G781" s="11">
        <v>7.6</v>
      </c>
      <c r="H781" s="5">
        <v>2.1</v>
      </c>
      <c r="I781" s="5">
        <v>0.3</v>
      </c>
      <c r="J781">
        <v>6.0000000000000001E-3</v>
      </c>
      <c r="K781">
        <v>1.2999999999999999E-4</v>
      </c>
      <c r="L781">
        <v>1.7692307692307691E-2</v>
      </c>
      <c r="M781">
        <v>5.5449999999999996E-3</v>
      </c>
      <c r="N781">
        <v>2E-3</v>
      </c>
      <c r="O781">
        <v>4.3099999999999996E-3</v>
      </c>
    </row>
    <row r="782" spans="1:15" x14ac:dyDescent="0.25">
      <c r="A782" t="s">
        <v>249</v>
      </c>
      <c r="B782" s="5">
        <v>40422</v>
      </c>
      <c r="C782" s="5" t="s">
        <v>73</v>
      </c>
      <c r="D782" s="5" t="s">
        <v>44</v>
      </c>
      <c r="E782" s="5">
        <v>11.3</v>
      </c>
      <c r="F782" s="16">
        <v>12</v>
      </c>
      <c r="G782" s="11">
        <v>8</v>
      </c>
      <c r="H782" s="5">
        <v>1</v>
      </c>
      <c r="I782" s="5">
        <v>0.3</v>
      </c>
      <c r="J782">
        <v>5.333333333333334E-3</v>
      </c>
      <c r="K782">
        <v>6.2E-4</v>
      </c>
      <c r="L782">
        <v>3.2435897435897434E-2</v>
      </c>
      <c r="M782">
        <v>5.5449999999999996E-3</v>
      </c>
      <c r="N782">
        <v>6.8300000000000001E-4</v>
      </c>
      <c r="O782">
        <v>2.2499999999999998E-3</v>
      </c>
    </row>
    <row r="783" spans="1:15" x14ac:dyDescent="0.25">
      <c r="A783" t="s">
        <v>249</v>
      </c>
      <c r="B783" s="5">
        <v>40422</v>
      </c>
      <c r="C783" s="5" t="s">
        <v>73</v>
      </c>
      <c r="D783" s="5" t="s">
        <v>159</v>
      </c>
      <c r="E783" s="5">
        <v>13.7</v>
      </c>
      <c r="F783" s="16">
        <v>10.6</v>
      </c>
      <c r="G783" s="11">
        <v>7.9</v>
      </c>
      <c r="H783" s="5">
        <v>1</v>
      </c>
      <c r="I783" s="5">
        <v>0.3</v>
      </c>
      <c r="J783">
        <v>7.0000000000000001E-3</v>
      </c>
      <c r="K783">
        <v>4.2999999999999999E-4</v>
      </c>
      <c r="L783">
        <v>2.3846153846153843E-2</v>
      </c>
      <c r="M783">
        <v>5.5449999999999996E-3</v>
      </c>
      <c r="N783">
        <v>4.0999999999999999E-4</v>
      </c>
      <c r="O783">
        <v>3.5400000000000002E-3</v>
      </c>
    </row>
    <row r="784" spans="1:15" x14ac:dyDescent="0.25">
      <c r="A784" t="s">
        <v>249</v>
      </c>
      <c r="B784" s="5">
        <v>40422</v>
      </c>
      <c r="C784" s="5" t="s">
        <v>73</v>
      </c>
      <c r="D784" s="5" t="s">
        <v>56</v>
      </c>
      <c r="E784" s="5">
        <v>16.8</v>
      </c>
      <c r="F784" s="16">
        <v>11.1</v>
      </c>
      <c r="G784" s="11">
        <v>7.8</v>
      </c>
      <c r="H784" s="5">
        <v>1</v>
      </c>
      <c r="I784" s="5">
        <v>0.3</v>
      </c>
      <c r="J784">
        <v>9.0000000000000011E-3</v>
      </c>
      <c r="K784">
        <v>1.3999999999999999E-4</v>
      </c>
      <c r="L784">
        <v>7.6923076923076919E-3</v>
      </c>
      <c r="M784">
        <v>5.5449999999999996E-3</v>
      </c>
      <c r="N784">
        <v>6.6800000000000008E-4</v>
      </c>
      <c r="O784">
        <v>1.2099999999999999E-3</v>
      </c>
    </row>
    <row r="785" spans="1:15" x14ac:dyDescent="0.25">
      <c r="A785" t="s">
        <v>249</v>
      </c>
      <c r="B785" s="5">
        <v>40422</v>
      </c>
      <c r="C785" s="5" t="s">
        <v>73</v>
      </c>
      <c r="D785" s="5" t="s">
        <v>246</v>
      </c>
      <c r="E785" s="5">
        <v>18.100000000000001</v>
      </c>
      <c r="F785" s="16">
        <v>9.9</v>
      </c>
      <c r="G785" s="11">
        <v>7.9</v>
      </c>
      <c r="H785" s="5">
        <v>1</v>
      </c>
      <c r="I785" s="5">
        <v>0.3</v>
      </c>
      <c r="J785">
        <v>7.3333333333333341E-3</v>
      </c>
      <c r="K785">
        <v>4.8999999999999998E-4</v>
      </c>
      <c r="L785">
        <v>1.9358974358974358E-2</v>
      </c>
      <c r="M785">
        <v>5.5449999999999996E-3</v>
      </c>
      <c r="N785">
        <v>4.8200000000000001E-4</v>
      </c>
      <c r="O785">
        <v>1.5300000000000001E-3</v>
      </c>
    </row>
    <row r="786" spans="1:15" x14ac:dyDescent="0.25">
      <c r="A786" t="s">
        <v>249</v>
      </c>
      <c r="B786" s="5">
        <v>40422</v>
      </c>
      <c r="C786" s="5" t="s">
        <v>73</v>
      </c>
      <c r="D786" s="5" t="s">
        <v>70</v>
      </c>
      <c r="E786" s="5">
        <v>19.100000000000001</v>
      </c>
      <c r="F786" s="16">
        <v>9.6999999999999993</v>
      </c>
      <c r="G786" s="11">
        <v>7.8</v>
      </c>
      <c r="H786" s="5">
        <v>1</v>
      </c>
      <c r="I786" s="5">
        <v>0.75</v>
      </c>
      <c r="J786">
        <v>6.3333333333333332E-3</v>
      </c>
      <c r="K786">
        <v>5.8E-4</v>
      </c>
      <c r="L786">
        <v>2.6666666666666665E-2</v>
      </c>
      <c r="M786">
        <v>5.5449999999999996E-3</v>
      </c>
      <c r="N786">
        <v>6.2799999999999998E-4</v>
      </c>
      <c r="O786">
        <v>1.56E-3</v>
      </c>
    </row>
    <row r="787" spans="1:15" x14ac:dyDescent="0.25">
      <c r="A787" t="s">
        <v>249</v>
      </c>
      <c r="B787" s="5">
        <v>40422</v>
      </c>
      <c r="C787" s="5" t="s">
        <v>73</v>
      </c>
      <c r="D787" s="5" t="s">
        <v>102</v>
      </c>
      <c r="E787" s="5">
        <v>17.3</v>
      </c>
      <c r="F787" s="16">
        <v>10.3</v>
      </c>
      <c r="G787" s="11">
        <v>7.9</v>
      </c>
      <c r="H787" s="5">
        <v>1</v>
      </c>
      <c r="I787" s="5">
        <v>1</v>
      </c>
      <c r="J787">
        <v>5.0000000000000001E-3</v>
      </c>
      <c r="K787">
        <v>5.0000000000000001E-4</v>
      </c>
      <c r="L787">
        <v>2.0897435897435895E-2</v>
      </c>
      <c r="M787">
        <v>5.5449999999999996E-3</v>
      </c>
      <c r="N787">
        <v>3.0800000000000001E-4</v>
      </c>
      <c r="O787">
        <v>1.3799999999999999E-3</v>
      </c>
    </row>
    <row r="788" spans="1:15" x14ac:dyDescent="0.25">
      <c r="A788" t="s">
        <v>249</v>
      </c>
      <c r="B788" s="5">
        <v>40422</v>
      </c>
      <c r="C788" s="5" t="s">
        <v>73</v>
      </c>
      <c r="D788" s="5" t="s">
        <v>219</v>
      </c>
      <c r="E788" s="5">
        <v>12.6</v>
      </c>
      <c r="F788" s="16">
        <v>10.5</v>
      </c>
      <c r="G788" s="11">
        <v>7.8</v>
      </c>
      <c r="H788" s="5">
        <v>1</v>
      </c>
      <c r="I788" s="5">
        <v>0.3</v>
      </c>
      <c r="J788">
        <v>3.3333333333333335E-3</v>
      </c>
      <c r="K788">
        <v>1E-4</v>
      </c>
      <c r="L788">
        <v>7.6923076923076919E-3</v>
      </c>
      <c r="M788">
        <v>5.5449999999999996E-3</v>
      </c>
      <c r="N788">
        <v>1.0400000000000001E-3</v>
      </c>
      <c r="O788">
        <v>1.6299999999999999E-3</v>
      </c>
    </row>
    <row r="789" spans="1:15" x14ac:dyDescent="0.25">
      <c r="A789" t="s">
        <v>249</v>
      </c>
      <c r="B789" s="5">
        <v>40422</v>
      </c>
      <c r="C789" s="5" t="s">
        <v>73</v>
      </c>
      <c r="D789" s="5" t="s">
        <v>36</v>
      </c>
      <c r="E789" s="5">
        <v>11.7</v>
      </c>
      <c r="F789" s="16">
        <v>10.3</v>
      </c>
      <c r="G789" s="11">
        <v>7.7</v>
      </c>
      <c r="H789" s="5">
        <v>1</v>
      </c>
      <c r="I789" s="5">
        <v>0.3</v>
      </c>
      <c r="J789">
        <v>6.0000000000000001E-3</v>
      </c>
      <c r="K789">
        <v>3.1E-4</v>
      </c>
      <c r="L789">
        <v>3.1282051282051283E-2</v>
      </c>
      <c r="M789">
        <v>5.5449999999999996E-3</v>
      </c>
      <c r="N789">
        <v>1.15E-3</v>
      </c>
      <c r="O789">
        <v>3.4300000000000003E-3</v>
      </c>
    </row>
    <row r="790" spans="1:15" x14ac:dyDescent="0.25">
      <c r="A790" t="s">
        <v>249</v>
      </c>
      <c r="B790" s="5">
        <v>40422</v>
      </c>
      <c r="C790" s="5" t="s">
        <v>73</v>
      </c>
      <c r="D790" s="5" t="s">
        <v>247</v>
      </c>
      <c r="E790" s="5">
        <v>11.7</v>
      </c>
      <c r="F790" s="16">
        <v>10.4</v>
      </c>
      <c r="G790" s="11">
        <v>7.7</v>
      </c>
      <c r="H790" s="5">
        <v>1</v>
      </c>
      <c r="I790" s="5">
        <v>0.3</v>
      </c>
      <c r="J790">
        <v>1.6666666666666668E-3</v>
      </c>
      <c r="K790">
        <v>8.0000000000000007E-5</v>
      </c>
      <c r="L790">
        <v>7.6923076923076919E-3</v>
      </c>
      <c r="M790">
        <v>5.5449999999999996E-3</v>
      </c>
      <c r="N790">
        <v>1.2700000000000001E-3</v>
      </c>
      <c r="O790">
        <v>8.52E-4</v>
      </c>
    </row>
    <row r="791" spans="1:15" s="7" customFormat="1" x14ac:dyDescent="0.25">
      <c r="A791" s="6"/>
      <c r="F791" s="15">
        <f>_xlfn.PERCENTILE.EXC(F779:F790,0.5)</f>
        <v>10.55</v>
      </c>
      <c r="G791" s="15">
        <f>PERCENTILE(G779:G790,0.95)</f>
        <v>7.9450000000000003</v>
      </c>
      <c r="H791" s="15">
        <f>AVERAGE(H779:H790)</f>
        <v>1.2083333333333333</v>
      </c>
      <c r="I791" s="15">
        <f>PERCENTILE(I779:I790,0.95)</f>
        <v>0.86249999999999982</v>
      </c>
      <c r="J791" s="18">
        <f t="shared" ref="J791:O791" si="65">PERCENTILE(J779:J790,0.95)</f>
        <v>1.0949999999999998E-2</v>
      </c>
      <c r="K791" s="7">
        <f t="shared" si="65"/>
        <v>5.9800000000000001E-4</v>
      </c>
      <c r="L791" s="15">
        <f t="shared" si="65"/>
        <v>3.4282051282051279E-2</v>
      </c>
      <c r="M791" s="15">
        <f t="shared" si="65"/>
        <v>5.5449999999999996E-3</v>
      </c>
      <c r="N791" s="15">
        <f t="shared" si="65"/>
        <v>1.5984999999999997E-3</v>
      </c>
      <c r="O791" s="15">
        <f t="shared" si="65"/>
        <v>3.8864999999999993E-3</v>
      </c>
    </row>
    <row r="792" spans="1:15" x14ac:dyDescent="0.25">
      <c r="A792" t="s">
        <v>250</v>
      </c>
      <c r="B792" s="5">
        <v>40429</v>
      </c>
      <c r="C792" s="5" t="s">
        <v>262</v>
      </c>
      <c r="D792" t="s">
        <v>251</v>
      </c>
      <c r="E792">
        <v>7.9</v>
      </c>
      <c r="F792" s="16">
        <v>11.82</v>
      </c>
      <c r="G792" s="11">
        <v>7.77</v>
      </c>
      <c r="H792" s="5">
        <v>1</v>
      </c>
      <c r="I792">
        <v>0.57999999999999996</v>
      </c>
      <c r="J792">
        <v>0.05</v>
      </c>
      <c r="K792">
        <v>6.0000000000000002E-5</v>
      </c>
      <c r="L792">
        <v>6.41025641025641E-3</v>
      </c>
      <c r="M792">
        <v>2.9600000000000001E-2</v>
      </c>
      <c r="N792">
        <v>1.4999999999999999E-4</v>
      </c>
      <c r="O792">
        <v>2.2799999999999999E-3</v>
      </c>
    </row>
    <row r="793" spans="1:15" x14ac:dyDescent="0.25">
      <c r="A793" t="s">
        <v>250</v>
      </c>
      <c r="B793" s="5">
        <v>40429</v>
      </c>
      <c r="C793" s="5" t="s">
        <v>262</v>
      </c>
      <c r="D793" t="s">
        <v>53</v>
      </c>
      <c r="E793">
        <v>4.5</v>
      </c>
      <c r="F793" s="16">
        <v>12.7</v>
      </c>
      <c r="G793" s="11">
        <v>7.83</v>
      </c>
      <c r="H793" s="5">
        <v>1</v>
      </c>
      <c r="I793">
        <v>0.72</v>
      </c>
      <c r="J793">
        <v>0.05</v>
      </c>
      <c r="K793">
        <v>5.0000000000000002E-5</v>
      </c>
      <c r="L793">
        <v>6.41025641025641E-3</v>
      </c>
      <c r="M793">
        <v>2.2200000000000001E-2</v>
      </c>
      <c r="N793">
        <v>1.4999999999999999E-4</v>
      </c>
      <c r="O793">
        <v>2.3799999999999997E-3</v>
      </c>
    </row>
    <row r="794" spans="1:15" x14ac:dyDescent="0.25">
      <c r="A794" t="s">
        <v>250</v>
      </c>
      <c r="B794" s="5">
        <v>40429</v>
      </c>
      <c r="C794" s="5" t="s">
        <v>262</v>
      </c>
      <c r="D794" t="s">
        <v>124</v>
      </c>
      <c r="E794">
        <v>8.8000000000000007</v>
      </c>
      <c r="F794" s="16">
        <v>11.14</v>
      </c>
      <c r="G794" s="11">
        <v>8.1199999999999992</v>
      </c>
      <c r="H794" s="5">
        <v>1</v>
      </c>
      <c r="I794">
        <v>0.33</v>
      </c>
      <c r="J794">
        <v>0.05</v>
      </c>
      <c r="K794">
        <v>1.8500000000000001E-3</v>
      </c>
      <c r="L794">
        <v>8.9743589743589744E-2</v>
      </c>
      <c r="M794">
        <v>3.6949999999999999E-3</v>
      </c>
      <c r="N794">
        <v>1.4999999999999999E-4</v>
      </c>
      <c r="O794">
        <v>2.1099999999999999E-3</v>
      </c>
    </row>
    <row r="795" spans="1:15" x14ac:dyDescent="0.25">
      <c r="A795" t="s">
        <v>250</v>
      </c>
      <c r="B795" s="5">
        <v>40429</v>
      </c>
      <c r="C795" s="5" t="s">
        <v>262</v>
      </c>
      <c r="D795" t="s">
        <v>173</v>
      </c>
      <c r="E795">
        <v>11</v>
      </c>
      <c r="F795" s="16">
        <v>10.66</v>
      </c>
      <c r="G795" s="11">
        <v>8.0299999999999994</v>
      </c>
      <c r="H795" s="5">
        <v>1</v>
      </c>
      <c r="I795">
        <v>0.36</v>
      </c>
      <c r="J795">
        <v>0.05</v>
      </c>
      <c r="K795">
        <v>1.2800000000000001E-3</v>
      </c>
      <c r="L795">
        <v>6.4102564102564111E-2</v>
      </c>
      <c r="M795">
        <v>1.4800000000000001E-2</v>
      </c>
      <c r="N795">
        <v>1.4999999999999999E-4</v>
      </c>
      <c r="O795">
        <v>1E-3</v>
      </c>
    </row>
    <row r="796" spans="1:15" x14ac:dyDescent="0.25">
      <c r="A796" t="s">
        <v>250</v>
      </c>
      <c r="B796" s="5">
        <v>40429</v>
      </c>
      <c r="C796" s="5" t="s">
        <v>262</v>
      </c>
      <c r="D796" t="s">
        <v>40</v>
      </c>
      <c r="E796">
        <v>13.5</v>
      </c>
      <c r="F796" s="16">
        <v>9.56</v>
      </c>
      <c r="G796" s="11">
        <v>7.94</v>
      </c>
      <c r="H796" s="5">
        <v>1</v>
      </c>
      <c r="I796">
        <v>0.44</v>
      </c>
      <c r="J796">
        <v>0.05</v>
      </c>
      <c r="K796">
        <v>1.2999999999999999E-4</v>
      </c>
      <c r="L796">
        <v>6.41025641025641E-3</v>
      </c>
      <c r="M796">
        <v>3.6949999999999999E-3</v>
      </c>
      <c r="N796">
        <v>1.4999999999999999E-4</v>
      </c>
      <c r="O796">
        <v>1E-3</v>
      </c>
    </row>
    <row r="797" spans="1:15" x14ac:dyDescent="0.25">
      <c r="A797" t="s">
        <v>250</v>
      </c>
      <c r="B797" s="5">
        <v>40429</v>
      </c>
      <c r="C797" s="5" t="s">
        <v>262</v>
      </c>
      <c r="D797" t="s">
        <v>228</v>
      </c>
      <c r="E797">
        <v>17.100000000000001</v>
      </c>
      <c r="F797" s="16">
        <v>8.94</v>
      </c>
      <c r="G797" s="11">
        <v>8.14</v>
      </c>
      <c r="H797" s="5">
        <v>1</v>
      </c>
      <c r="I797">
        <v>0.3</v>
      </c>
      <c r="J797">
        <v>0.05</v>
      </c>
      <c r="K797">
        <v>2.5999999999999998E-4</v>
      </c>
      <c r="L797">
        <v>6.41025641025641E-3</v>
      </c>
      <c r="M797">
        <v>3.6949999999999999E-3</v>
      </c>
      <c r="N797">
        <v>1.4999999999999999E-4</v>
      </c>
      <c r="O797">
        <v>1E-3</v>
      </c>
    </row>
    <row r="798" spans="1:15" x14ac:dyDescent="0.25">
      <c r="A798" t="s">
        <v>250</v>
      </c>
      <c r="B798" s="5">
        <v>40429</v>
      </c>
      <c r="C798" s="5" t="s">
        <v>262</v>
      </c>
      <c r="D798" t="s">
        <v>125</v>
      </c>
      <c r="E798">
        <v>18.899999999999999</v>
      </c>
      <c r="F798" s="16">
        <v>7.95</v>
      </c>
      <c r="G798" s="11">
        <v>7.56</v>
      </c>
      <c r="H798" s="5">
        <v>1</v>
      </c>
      <c r="I798">
        <v>0.5</v>
      </c>
      <c r="J798">
        <v>0.05</v>
      </c>
      <c r="K798">
        <v>8.0000000000000007E-5</v>
      </c>
      <c r="L798">
        <v>6.41025641025641E-3</v>
      </c>
      <c r="M798">
        <v>3.6949999999999999E-3</v>
      </c>
      <c r="N798">
        <v>1.4999999999999999E-4</v>
      </c>
      <c r="O798">
        <v>1E-3</v>
      </c>
    </row>
    <row r="799" spans="1:15" x14ac:dyDescent="0.25">
      <c r="A799" t="s">
        <v>250</v>
      </c>
      <c r="B799" s="5">
        <v>40429</v>
      </c>
      <c r="C799" s="5" t="s">
        <v>262</v>
      </c>
      <c r="D799" t="s">
        <v>184</v>
      </c>
      <c r="E799">
        <v>21.4</v>
      </c>
      <c r="F799" s="16">
        <v>7.85</v>
      </c>
      <c r="G799" s="11">
        <v>7.71</v>
      </c>
      <c r="H799" s="5">
        <v>1</v>
      </c>
      <c r="I799">
        <v>0.46</v>
      </c>
      <c r="J799">
        <v>0.05</v>
      </c>
      <c r="K799">
        <v>8.0000000000000004E-4</v>
      </c>
      <c r="L799">
        <v>3.8461538461538457E-2</v>
      </c>
      <c r="M799">
        <v>3.6949999999999999E-3</v>
      </c>
      <c r="N799">
        <v>1.4999999999999999E-4</v>
      </c>
      <c r="O799">
        <v>1E-3</v>
      </c>
    </row>
    <row r="800" spans="1:15" x14ac:dyDescent="0.25">
      <c r="A800" t="s">
        <v>250</v>
      </c>
      <c r="B800" s="5">
        <v>40429</v>
      </c>
      <c r="C800" s="5" t="s">
        <v>262</v>
      </c>
      <c r="D800" t="s">
        <v>46</v>
      </c>
      <c r="E800">
        <v>19</v>
      </c>
      <c r="F800" s="16">
        <v>8.17</v>
      </c>
      <c r="G800" s="11">
        <v>8.0500000000000007</v>
      </c>
      <c r="H800" s="5">
        <v>1</v>
      </c>
      <c r="I800">
        <v>0.43</v>
      </c>
      <c r="J800">
        <v>0.05</v>
      </c>
      <c r="K800">
        <v>2.4000000000000001E-4</v>
      </c>
      <c r="L800">
        <v>6.41025641025641E-3</v>
      </c>
      <c r="M800">
        <v>3.6949999999999999E-3</v>
      </c>
      <c r="N800">
        <v>1.4999999999999999E-4</v>
      </c>
      <c r="O800">
        <v>1E-3</v>
      </c>
    </row>
    <row r="801" spans="1:15" x14ac:dyDescent="0.25">
      <c r="A801" t="s">
        <v>250</v>
      </c>
      <c r="B801" s="5">
        <v>40429</v>
      </c>
      <c r="C801" s="5" t="s">
        <v>262</v>
      </c>
      <c r="D801" t="s">
        <v>23</v>
      </c>
      <c r="E801">
        <v>14.1</v>
      </c>
      <c r="F801" s="16">
        <v>9.65</v>
      </c>
      <c r="G801" s="11">
        <v>7.65</v>
      </c>
      <c r="H801" s="5">
        <v>1</v>
      </c>
      <c r="I801">
        <v>0.72</v>
      </c>
      <c r="J801">
        <v>0.05</v>
      </c>
      <c r="K801">
        <v>6.9999999999999994E-5</v>
      </c>
      <c r="L801">
        <v>6.41025641025641E-3</v>
      </c>
      <c r="M801">
        <v>2.2200000000000001E-2</v>
      </c>
      <c r="N801">
        <v>1.4999999999999999E-4</v>
      </c>
      <c r="O801">
        <v>1E-3</v>
      </c>
    </row>
    <row r="802" spans="1:15" x14ac:dyDescent="0.25">
      <c r="A802" t="s">
        <v>250</v>
      </c>
      <c r="B802" s="5">
        <v>40429</v>
      </c>
      <c r="C802" s="5" t="s">
        <v>262</v>
      </c>
      <c r="D802" t="s">
        <v>178</v>
      </c>
      <c r="E802">
        <v>8.8000000000000007</v>
      </c>
      <c r="F802" s="16">
        <v>10.92</v>
      </c>
      <c r="G802" s="11">
        <v>7.74</v>
      </c>
      <c r="H802" s="5">
        <v>1</v>
      </c>
      <c r="I802">
        <v>0.65</v>
      </c>
      <c r="J802">
        <v>0.05</v>
      </c>
      <c r="K802">
        <v>6.0000000000000002E-5</v>
      </c>
      <c r="L802">
        <v>6.41025641025641E-3</v>
      </c>
      <c r="M802">
        <v>3.6949999999999999E-3</v>
      </c>
      <c r="N802">
        <v>1.4999999999999999E-4</v>
      </c>
      <c r="O802">
        <v>1E-3</v>
      </c>
    </row>
    <row r="803" spans="1:15" x14ac:dyDescent="0.25">
      <c r="A803" t="s">
        <v>250</v>
      </c>
      <c r="B803" s="5">
        <v>40429</v>
      </c>
      <c r="C803" s="5" t="s">
        <v>262</v>
      </c>
      <c r="D803" t="s">
        <v>37</v>
      </c>
      <c r="E803">
        <v>11</v>
      </c>
      <c r="F803" s="16">
        <v>10.89</v>
      </c>
      <c r="G803" s="11">
        <v>7.7</v>
      </c>
      <c r="H803" s="5">
        <v>1</v>
      </c>
      <c r="I803">
        <v>0.94</v>
      </c>
      <c r="J803">
        <v>0.05</v>
      </c>
      <c r="K803">
        <v>1.4499999999999999E-3</v>
      </c>
      <c r="L803">
        <v>0.15384615384615383</v>
      </c>
      <c r="M803">
        <v>3.6949999999999999E-3</v>
      </c>
      <c r="N803">
        <v>3.57E-4</v>
      </c>
      <c r="O803">
        <v>1E-3</v>
      </c>
    </row>
    <row r="804" spans="1:15" s="7" customFormat="1" x14ac:dyDescent="0.25">
      <c r="A804" s="6"/>
      <c r="F804" s="15">
        <f>_xlfn.PERCENTILE.EXC(F792:F803,0.5)</f>
        <v>10.155000000000001</v>
      </c>
      <c r="G804" s="15">
        <f>PERCENTILE(G792:G803,0.95)</f>
        <v>8.1289999999999996</v>
      </c>
      <c r="H804" s="15">
        <f>AVERAGE(H792:H803)</f>
        <v>1</v>
      </c>
      <c r="I804" s="15">
        <f>PERCENTILE(I792:I803,0.95)</f>
        <v>0.81899999999999984</v>
      </c>
      <c r="J804" s="18">
        <f t="shared" ref="J804:O804" si="66">PERCENTILE(J792:J803,0.95)</f>
        <v>0.05</v>
      </c>
      <c r="K804" s="7">
        <f t="shared" si="66"/>
        <v>1.6299999999999997E-3</v>
      </c>
      <c r="L804" s="7">
        <f t="shared" si="66"/>
        <v>0.11858974358974353</v>
      </c>
      <c r="M804" s="15">
        <f t="shared" si="66"/>
        <v>2.5529999999999997E-2</v>
      </c>
      <c r="N804" s="15">
        <f t="shared" si="66"/>
        <v>2.4314999999999987E-4</v>
      </c>
      <c r="O804" s="15">
        <f t="shared" si="66"/>
        <v>2.3249999999999998E-3</v>
      </c>
    </row>
    <row r="805" spans="1:15" x14ac:dyDescent="0.25">
      <c r="A805" t="s">
        <v>252</v>
      </c>
      <c r="B805" s="5">
        <v>40500</v>
      </c>
      <c r="C805" s="5" t="s">
        <v>262</v>
      </c>
      <c r="D805" t="s">
        <v>28</v>
      </c>
      <c r="E805">
        <v>8.4</v>
      </c>
      <c r="F805" s="14">
        <v>12.1</v>
      </c>
      <c r="G805">
        <v>7.9</v>
      </c>
      <c r="H805">
        <v>3</v>
      </c>
      <c r="I805">
        <v>0.3</v>
      </c>
      <c r="J805">
        <v>1.6666666666666668E-3</v>
      </c>
      <c r="K805" s="23">
        <v>2.5999999999999998E-4</v>
      </c>
      <c r="L805">
        <v>2.1025641025641025E-2</v>
      </c>
      <c r="M805">
        <v>5.5449999999999996E-3</v>
      </c>
      <c r="N805">
        <v>2.2699999999999999E-3</v>
      </c>
      <c r="O805">
        <v>9.5600000000000008E-3</v>
      </c>
    </row>
    <row r="806" spans="1:15" x14ac:dyDescent="0.25">
      <c r="A806" t="s">
        <v>252</v>
      </c>
      <c r="B806" s="5">
        <v>40500</v>
      </c>
      <c r="C806" s="5" t="s">
        <v>262</v>
      </c>
      <c r="D806" t="s">
        <v>182</v>
      </c>
      <c r="E806">
        <v>7.9</v>
      </c>
      <c r="F806" s="14">
        <v>12.1</v>
      </c>
      <c r="G806">
        <v>7.9</v>
      </c>
      <c r="H806">
        <v>4.0999999999999996</v>
      </c>
      <c r="I806">
        <v>0.3</v>
      </c>
      <c r="J806">
        <v>1.7333333333333333E-2</v>
      </c>
      <c r="K806" s="23">
        <v>4.2999999999999999E-4</v>
      </c>
      <c r="L806">
        <v>3.6410256410256414E-2</v>
      </c>
      <c r="M806">
        <v>5.5449999999999996E-3</v>
      </c>
      <c r="N806">
        <v>2.0200000000000001E-3</v>
      </c>
      <c r="O806">
        <v>4.8700000000000002E-3</v>
      </c>
    </row>
    <row r="807" spans="1:15" x14ac:dyDescent="0.25">
      <c r="A807" t="s">
        <v>252</v>
      </c>
      <c r="B807" s="5">
        <v>40500</v>
      </c>
      <c r="C807" s="5" t="s">
        <v>262</v>
      </c>
      <c r="D807" t="s">
        <v>124</v>
      </c>
      <c r="E807">
        <v>11.3</v>
      </c>
      <c r="F807" s="14">
        <v>11</v>
      </c>
      <c r="G807">
        <v>7.8</v>
      </c>
      <c r="H807">
        <v>11.2</v>
      </c>
      <c r="I807">
        <v>0.3</v>
      </c>
      <c r="J807">
        <v>1.2666666666666666E-2</v>
      </c>
      <c r="K807" s="23">
        <v>5.5000000000000003E-4</v>
      </c>
      <c r="L807">
        <v>4.576923076923077E-2</v>
      </c>
      <c r="M807">
        <v>5.5449999999999996E-3</v>
      </c>
      <c r="N807">
        <v>9.7999999999999997E-4</v>
      </c>
      <c r="O807">
        <v>5.4400000000000004E-3</v>
      </c>
    </row>
    <row r="808" spans="1:15" x14ac:dyDescent="0.25">
      <c r="A808" t="s">
        <v>252</v>
      </c>
      <c r="B808" s="5">
        <v>40500</v>
      </c>
      <c r="C808" s="5" t="s">
        <v>262</v>
      </c>
      <c r="D808" t="s">
        <v>253</v>
      </c>
      <c r="E808">
        <v>9.4</v>
      </c>
      <c r="F808" s="14">
        <v>11.1</v>
      </c>
      <c r="G808">
        <v>7.9</v>
      </c>
      <c r="H808">
        <v>4.5999999999999996</v>
      </c>
      <c r="I808">
        <v>0.97</v>
      </c>
      <c r="J808">
        <v>7.3333333333333341E-3</v>
      </c>
      <c r="K808" s="23">
        <v>4.0000000000000002E-4</v>
      </c>
      <c r="L808">
        <v>3.0256410256410255E-2</v>
      </c>
      <c r="M808">
        <v>5.5449999999999996E-3</v>
      </c>
      <c r="N808">
        <v>6.6200000000000005E-4</v>
      </c>
      <c r="O808">
        <v>3.0800000000000003E-3</v>
      </c>
    </row>
    <row r="809" spans="1:15" x14ac:dyDescent="0.25">
      <c r="A809" t="s">
        <v>252</v>
      </c>
      <c r="B809" s="5">
        <v>40500</v>
      </c>
      <c r="C809" s="5" t="s">
        <v>262</v>
      </c>
      <c r="D809" t="s">
        <v>40</v>
      </c>
      <c r="E809">
        <v>12.2</v>
      </c>
      <c r="F809" s="14">
        <v>11</v>
      </c>
      <c r="G809">
        <v>8.1</v>
      </c>
      <c r="H809">
        <v>2.83</v>
      </c>
      <c r="I809">
        <v>0.3</v>
      </c>
      <c r="J809">
        <v>5.333333333333334E-3</v>
      </c>
      <c r="K809" s="23">
        <v>8.5999999999999998E-4</v>
      </c>
      <c r="L809">
        <v>3.3589743589743593E-2</v>
      </c>
      <c r="M809">
        <v>5.5449999999999996E-3</v>
      </c>
      <c r="N809">
        <v>6.1299999999999994E-4</v>
      </c>
      <c r="O809">
        <v>4.1900000000000001E-3</v>
      </c>
    </row>
    <row r="810" spans="1:15" x14ac:dyDescent="0.25">
      <c r="A810" t="s">
        <v>252</v>
      </c>
      <c r="B810" s="5">
        <v>40500</v>
      </c>
      <c r="C810" s="5" t="s">
        <v>262</v>
      </c>
      <c r="D810" t="s">
        <v>160</v>
      </c>
      <c r="E810">
        <v>14.7</v>
      </c>
      <c r="F810" s="14">
        <v>11.1</v>
      </c>
      <c r="G810">
        <v>8.1</v>
      </c>
      <c r="H810">
        <v>2.83</v>
      </c>
      <c r="I810">
        <v>0.3</v>
      </c>
      <c r="J810">
        <v>6.0000000000000001E-3</v>
      </c>
      <c r="K810" s="23">
        <v>1.1999999999999999E-3</v>
      </c>
      <c r="L810">
        <v>3.9102564102564102E-2</v>
      </c>
      <c r="M810">
        <v>5.5449999999999996E-3</v>
      </c>
      <c r="N810">
        <v>9.6499999999999993E-4</v>
      </c>
      <c r="O810">
        <v>8.5000000000000006E-3</v>
      </c>
    </row>
    <row r="811" spans="1:15" x14ac:dyDescent="0.25">
      <c r="A811" t="s">
        <v>252</v>
      </c>
      <c r="B811" s="5">
        <v>40500</v>
      </c>
      <c r="C811" s="5" t="s">
        <v>262</v>
      </c>
      <c r="D811" t="s">
        <v>108</v>
      </c>
      <c r="E811">
        <v>21.4</v>
      </c>
      <c r="F811" s="14">
        <v>9.9</v>
      </c>
      <c r="G811">
        <v>8</v>
      </c>
      <c r="H811">
        <v>3.19</v>
      </c>
      <c r="I811">
        <v>0.3</v>
      </c>
      <c r="J811">
        <v>4.6666666666666671E-3</v>
      </c>
      <c r="K811" s="23">
        <v>8.8000000000000003E-4</v>
      </c>
      <c r="L811">
        <v>2.2179487179487176E-2</v>
      </c>
      <c r="M811">
        <v>5.5449999999999996E-3</v>
      </c>
      <c r="N811">
        <v>8.1799999999999993E-4</v>
      </c>
      <c r="O811">
        <v>1.99E-3</v>
      </c>
    </row>
    <row r="812" spans="1:15" x14ac:dyDescent="0.25">
      <c r="A812" t="s">
        <v>252</v>
      </c>
      <c r="B812" s="5">
        <v>40500</v>
      </c>
      <c r="C812" s="5" t="s">
        <v>262</v>
      </c>
      <c r="D812" t="s">
        <v>217</v>
      </c>
      <c r="E812">
        <v>21.6</v>
      </c>
      <c r="F812" s="14">
        <v>8</v>
      </c>
      <c r="G812">
        <v>8.1</v>
      </c>
      <c r="H812">
        <v>2.5</v>
      </c>
      <c r="I812">
        <v>0.64</v>
      </c>
      <c r="J812">
        <v>7.3333333333333341E-3</v>
      </c>
      <c r="K812" s="23">
        <v>1.6100000000000001E-3</v>
      </c>
      <c r="L812">
        <v>3.2051282051282055E-2</v>
      </c>
      <c r="M812">
        <v>5.5449999999999996E-3</v>
      </c>
      <c r="N812">
        <v>5.6000000000000006E-4</v>
      </c>
      <c r="O812">
        <v>1.82E-3</v>
      </c>
    </row>
    <row r="813" spans="1:15" x14ac:dyDescent="0.25">
      <c r="A813" t="s">
        <v>252</v>
      </c>
      <c r="B813" s="5">
        <v>40500</v>
      </c>
      <c r="C813" s="5" t="s">
        <v>262</v>
      </c>
      <c r="D813" t="s">
        <v>118</v>
      </c>
      <c r="E813">
        <v>21.2</v>
      </c>
      <c r="F813" s="14">
        <v>7.3</v>
      </c>
      <c r="G813">
        <v>7.8</v>
      </c>
      <c r="H813">
        <v>2</v>
      </c>
      <c r="I813">
        <v>1.1000000000000001</v>
      </c>
      <c r="J813">
        <v>6.6666666666666671E-3</v>
      </c>
      <c r="K813" s="23">
        <v>1.15E-3</v>
      </c>
      <c r="L813">
        <v>4.5641025641025637E-2</v>
      </c>
      <c r="M813">
        <v>5.5449999999999996E-3</v>
      </c>
      <c r="N813">
        <v>1.06E-3</v>
      </c>
      <c r="O813">
        <v>1.5400000000000001E-3</v>
      </c>
    </row>
    <row r="814" spans="1:15" x14ac:dyDescent="0.25">
      <c r="A814" t="s">
        <v>252</v>
      </c>
      <c r="B814" s="5">
        <v>40500</v>
      </c>
      <c r="C814" s="5" t="s">
        <v>262</v>
      </c>
      <c r="D814" t="s">
        <v>103</v>
      </c>
      <c r="E814">
        <v>12.2</v>
      </c>
      <c r="F814" s="14">
        <v>11.3</v>
      </c>
      <c r="G814">
        <v>8</v>
      </c>
      <c r="H814">
        <v>1</v>
      </c>
      <c r="I814">
        <v>0.3</v>
      </c>
      <c r="J814">
        <v>4.0000000000000001E-3</v>
      </c>
      <c r="K814" s="23">
        <v>1.6000000000000001E-4</v>
      </c>
      <c r="L814">
        <v>7.6923076923076919E-3</v>
      </c>
      <c r="M814">
        <v>5.5449999999999996E-3</v>
      </c>
      <c r="N814">
        <v>8.4899999999999993E-4</v>
      </c>
      <c r="O814">
        <v>1.1999999999999999E-3</v>
      </c>
    </row>
    <row r="815" spans="1:15" x14ac:dyDescent="0.25">
      <c r="A815" t="s">
        <v>252</v>
      </c>
      <c r="B815" s="5">
        <v>40500</v>
      </c>
      <c r="C815" s="5" t="s">
        <v>262</v>
      </c>
      <c r="D815" t="s">
        <v>109</v>
      </c>
      <c r="E815">
        <v>12.8</v>
      </c>
      <c r="F815" s="14">
        <v>10.4</v>
      </c>
      <c r="G815">
        <v>8.1999999999999993</v>
      </c>
      <c r="H815">
        <v>1</v>
      </c>
      <c r="I815">
        <v>0.3</v>
      </c>
      <c r="J815">
        <v>4.0000000000000001E-3</v>
      </c>
      <c r="K815" s="23">
        <v>2.5999999999999998E-4</v>
      </c>
      <c r="L815">
        <v>7.6923076923076919E-3</v>
      </c>
      <c r="M815">
        <v>5.5449999999999996E-3</v>
      </c>
      <c r="N815">
        <v>1.0300000000000001E-3</v>
      </c>
      <c r="O815">
        <v>2.3500000000000001E-3</v>
      </c>
    </row>
    <row r="816" spans="1:15" x14ac:dyDescent="0.25">
      <c r="A816" t="s">
        <v>252</v>
      </c>
      <c r="B816" s="5">
        <v>40500</v>
      </c>
      <c r="C816" s="5" t="s">
        <v>262</v>
      </c>
      <c r="D816" t="s">
        <v>166</v>
      </c>
      <c r="E816">
        <v>8.1999999999999993</v>
      </c>
      <c r="F816" s="14">
        <v>11.5</v>
      </c>
      <c r="G816">
        <v>8.1</v>
      </c>
      <c r="H816">
        <v>1</v>
      </c>
      <c r="I816">
        <v>0.3</v>
      </c>
      <c r="J816">
        <v>6.3333333333333332E-3</v>
      </c>
      <c r="K816" s="23">
        <v>1.3999999999999999E-4</v>
      </c>
      <c r="L816">
        <v>7.6923076923076919E-3</v>
      </c>
      <c r="M816">
        <v>5.5449999999999996E-3</v>
      </c>
      <c r="N816">
        <v>4.6899999999999996E-4</v>
      </c>
      <c r="O816">
        <v>3.62E-3</v>
      </c>
    </row>
    <row r="817" spans="1:15" s="7" customFormat="1" x14ac:dyDescent="0.25">
      <c r="A817" s="6"/>
      <c r="F817" s="15">
        <f>_xlfn.PERCENTILE.EXC(F805:F816,0.5)</f>
        <v>11.05</v>
      </c>
      <c r="G817" s="15">
        <f>PERCENTILE(G805:G816,0.95)</f>
        <v>8.1449999999999996</v>
      </c>
      <c r="H817" s="15">
        <f>AVERAGE(H805:H816)</f>
        <v>3.2708333333333335</v>
      </c>
      <c r="I817" s="15">
        <f>PERCENTILE(I805:I816,0.95)</f>
        <v>1.0285</v>
      </c>
      <c r="J817" s="15">
        <f t="shared" ref="J817:O817" si="67">PERCENTILE(J805:J816,0.95)</f>
        <v>1.4766666666666662E-2</v>
      </c>
      <c r="K817" s="7">
        <f t="shared" si="67"/>
        <v>1.3844999999999997E-3</v>
      </c>
      <c r="L817" s="7">
        <f t="shared" si="67"/>
        <v>4.5698717948717944E-2</v>
      </c>
      <c r="M817" s="15">
        <f t="shared" si="67"/>
        <v>5.5449999999999996E-3</v>
      </c>
      <c r="N817" s="15">
        <f t="shared" si="67"/>
        <v>2.1324999999999998E-3</v>
      </c>
      <c r="O817" s="15">
        <f t="shared" si="67"/>
        <v>8.9770000000000006E-3</v>
      </c>
    </row>
    <row r="818" spans="1:15" x14ac:dyDescent="0.25">
      <c r="A818" t="s">
        <v>254</v>
      </c>
      <c r="B818" s="5">
        <v>40502</v>
      </c>
      <c r="C818" s="5" t="s">
        <v>262</v>
      </c>
      <c r="D818" t="s">
        <v>28</v>
      </c>
      <c r="E818">
        <v>10</v>
      </c>
      <c r="F818" s="16">
        <v>12.5</v>
      </c>
      <c r="G818" s="11">
        <v>7.8</v>
      </c>
      <c r="H818" s="5">
        <v>2</v>
      </c>
      <c r="I818">
        <v>0.3</v>
      </c>
      <c r="J818">
        <v>1.6666666666666668E-3</v>
      </c>
      <c r="K818" s="23">
        <v>8.0000000000000007E-5</v>
      </c>
      <c r="L818">
        <v>7.6923076923076919E-3</v>
      </c>
      <c r="M818">
        <v>5.5449999999999996E-3</v>
      </c>
      <c r="N818">
        <v>4.44E-4</v>
      </c>
      <c r="O818">
        <v>2.3400000000000001E-3</v>
      </c>
    </row>
    <row r="819" spans="1:15" x14ac:dyDescent="0.25">
      <c r="A819" t="s">
        <v>254</v>
      </c>
      <c r="B819" s="5">
        <v>40502</v>
      </c>
      <c r="C819" s="5" t="s">
        <v>262</v>
      </c>
      <c r="D819" t="s">
        <v>182</v>
      </c>
      <c r="E819">
        <v>10.1</v>
      </c>
      <c r="F819" s="16">
        <v>13.1</v>
      </c>
      <c r="G819" s="11">
        <v>7.9</v>
      </c>
      <c r="H819" s="5">
        <v>1</v>
      </c>
      <c r="I819">
        <v>0.3</v>
      </c>
      <c r="J819">
        <v>9.0000000000000011E-3</v>
      </c>
      <c r="K819" s="23">
        <v>5.9999999999999995E-4</v>
      </c>
      <c r="L819">
        <v>4.3589743589743594E-2</v>
      </c>
      <c r="M819">
        <v>5.5449999999999996E-3</v>
      </c>
      <c r="N819">
        <v>5.9400000000000002E-4</v>
      </c>
      <c r="O819">
        <v>7.8499999999999993E-3</v>
      </c>
    </row>
    <row r="820" spans="1:15" x14ac:dyDescent="0.25">
      <c r="A820" t="s">
        <v>254</v>
      </c>
      <c r="B820" s="5">
        <v>40502</v>
      </c>
      <c r="C820" s="5" t="s">
        <v>262</v>
      </c>
      <c r="D820" t="s">
        <v>124</v>
      </c>
      <c r="E820">
        <v>11.8</v>
      </c>
      <c r="F820" s="16">
        <v>12</v>
      </c>
      <c r="G820" s="11">
        <v>8.1</v>
      </c>
      <c r="H820" s="5">
        <v>2</v>
      </c>
      <c r="I820">
        <v>0.3</v>
      </c>
      <c r="J820">
        <v>1.1666666666666667E-2</v>
      </c>
      <c r="K820" s="23">
        <v>1.9000000000000001E-4</v>
      </c>
      <c r="L820">
        <v>7.6923076923076919E-3</v>
      </c>
      <c r="M820">
        <v>5.5449999999999996E-3</v>
      </c>
      <c r="N820">
        <v>1.1799999999999998E-3</v>
      </c>
      <c r="O820">
        <v>1.6299999999999999E-3</v>
      </c>
    </row>
    <row r="821" spans="1:15" x14ac:dyDescent="0.25">
      <c r="A821" t="s">
        <v>254</v>
      </c>
      <c r="B821" s="5">
        <v>40502</v>
      </c>
      <c r="C821" s="5" t="s">
        <v>262</v>
      </c>
      <c r="D821" t="s">
        <v>253</v>
      </c>
      <c r="E821">
        <v>11.5</v>
      </c>
      <c r="F821" s="16">
        <v>12.1</v>
      </c>
      <c r="G821" s="11">
        <v>8</v>
      </c>
      <c r="H821" s="5">
        <v>1</v>
      </c>
      <c r="I821">
        <v>0.3</v>
      </c>
      <c r="J821">
        <v>5.333333333333334E-3</v>
      </c>
      <c r="K821" s="23">
        <v>1.4999999999999999E-4</v>
      </c>
      <c r="L821">
        <v>7.6923076923076919E-3</v>
      </c>
      <c r="M821">
        <v>5.5449999999999996E-3</v>
      </c>
      <c r="N821">
        <v>5.7899999999999998E-4</v>
      </c>
      <c r="O821">
        <v>5.6599999999999999E-4</v>
      </c>
    </row>
    <row r="822" spans="1:15" x14ac:dyDescent="0.25">
      <c r="A822" t="s">
        <v>254</v>
      </c>
      <c r="B822" s="5">
        <v>40502</v>
      </c>
      <c r="C822" s="5" t="s">
        <v>262</v>
      </c>
      <c r="D822" t="s">
        <v>40</v>
      </c>
      <c r="E822">
        <v>11.7</v>
      </c>
      <c r="F822" s="16">
        <v>11.6</v>
      </c>
      <c r="G822" s="11">
        <v>8</v>
      </c>
      <c r="H822" s="5">
        <v>1</v>
      </c>
      <c r="I822">
        <v>0.3</v>
      </c>
      <c r="J822">
        <v>4.3333333333333331E-3</v>
      </c>
      <c r="K822" s="23">
        <v>3.3E-4</v>
      </c>
      <c r="L822">
        <v>1.6666666666666666E-2</v>
      </c>
      <c r="M822">
        <v>5.5449999999999996E-3</v>
      </c>
      <c r="N822">
        <v>8.8900000000000003E-4</v>
      </c>
      <c r="O822">
        <v>3.29E-3</v>
      </c>
    </row>
    <row r="823" spans="1:15" x14ac:dyDescent="0.25">
      <c r="A823" t="s">
        <v>254</v>
      </c>
      <c r="B823" s="5">
        <v>40502</v>
      </c>
      <c r="C823" s="5" t="s">
        <v>262</v>
      </c>
      <c r="D823" t="s">
        <v>160</v>
      </c>
      <c r="E823">
        <v>13.3</v>
      </c>
      <c r="F823" s="16">
        <v>12.7</v>
      </c>
      <c r="G823" s="11">
        <v>8</v>
      </c>
      <c r="H823" s="5">
        <v>1</v>
      </c>
      <c r="I823">
        <v>0.3</v>
      </c>
      <c r="J823">
        <v>1.6666666666666668E-3</v>
      </c>
      <c r="K823" s="23">
        <v>1.7000000000000001E-4</v>
      </c>
      <c r="L823">
        <v>7.6923076923076919E-3</v>
      </c>
      <c r="M823">
        <v>5.5449999999999996E-3</v>
      </c>
      <c r="N823">
        <v>4.0000000000000002E-4</v>
      </c>
      <c r="O823">
        <v>1.8799999999999999E-3</v>
      </c>
    </row>
    <row r="824" spans="1:15" x14ac:dyDescent="0.25">
      <c r="A824" t="s">
        <v>254</v>
      </c>
      <c r="B824" s="5">
        <v>40502</v>
      </c>
      <c r="C824" s="5" t="s">
        <v>262</v>
      </c>
      <c r="D824" t="s">
        <v>108</v>
      </c>
      <c r="E824">
        <v>17.3</v>
      </c>
      <c r="F824" s="16">
        <v>11</v>
      </c>
      <c r="G824" s="11">
        <v>8.1</v>
      </c>
      <c r="H824" s="5">
        <v>1</v>
      </c>
      <c r="I824">
        <v>0.3</v>
      </c>
      <c r="J824">
        <v>1.6666666666666668E-3</v>
      </c>
      <c r="K824" s="23">
        <v>2.9E-4</v>
      </c>
      <c r="L824">
        <v>7.6923076923076919E-3</v>
      </c>
      <c r="M824">
        <v>5.5449999999999996E-3</v>
      </c>
      <c r="N824">
        <v>4.3199999999999998E-4</v>
      </c>
      <c r="O824">
        <v>2.66E-3</v>
      </c>
    </row>
    <row r="825" spans="1:15" x14ac:dyDescent="0.25">
      <c r="A825" t="s">
        <v>254</v>
      </c>
      <c r="B825" s="5">
        <v>40502</v>
      </c>
      <c r="C825" s="5" t="s">
        <v>262</v>
      </c>
      <c r="D825" t="s">
        <v>217</v>
      </c>
      <c r="E825">
        <v>14.6</v>
      </c>
      <c r="F825" s="16">
        <v>11.4</v>
      </c>
      <c r="G825" s="11">
        <v>8.1999999999999993</v>
      </c>
      <c r="H825" s="5">
        <v>2.1</v>
      </c>
      <c r="I825">
        <v>0.72</v>
      </c>
      <c r="J825">
        <v>9.3333333333333341E-3</v>
      </c>
      <c r="K825" s="23">
        <v>6.6E-4</v>
      </c>
      <c r="L825">
        <v>1.7179487179487179E-2</v>
      </c>
      <c r="M825">
        <v>5.5449999999999996E-3</v>
      </c>
      <c r="N825">
        <v>6.4000000000000005E-4</v>
      </c>
      <c r="O825">
        <v>1.2800000000000001E-3</v>
      </c>
    </row>
    <row r="826" spans="1:15" x14ac:dyDescent="0.25">
      <c r="A826" t="s">
        <v>254</v>
      </c>
      <c r="B826" s="5">
        <v>40502</v>
      </c>
      <c r="C826" s="5" t="s">
        <v>262</v>
      </c>
      <c r="D826" t="s">
        <v>176</v>
      </c>
      <c r="E826">
        <v>14.7</v>
      </c>
      <c r="F826" s="16">
        <v>13.9</v>
      </c>
      <c r="G826" s="11">
        <v>8.1</v>
      </c>
      <c r="H826" s="5">
        <v>4.2</v>
      </c>
      <c r="I826">
        <v>0.98</v>
      </c>
      <c r="J826">
        <v>4.3333333333333331E-3</v>
      </c>
      <c r="K826" s="23">
        <v>2.4000000000000001E-4</v>
      </c>
      <c r="L826">
        <v>7.6923076923076919E-3</v>
      </c>
      <c r="M826">
        <v>5.5449999999999996E-3</v>
      </c>
      <c r="N826">
        <v>6.0399999999999994E-4</v>
      </c>
      <c r="O826">
        <v>1.25E-3</v>
      </c>
    </row>
    <row r="827" spans="1:15" x14ac:dyDescent="0.25">
      <c r="A827" t="s">
        <v>254</v>
      </c>
      <c r="B827" s="5">
        <v>40502</v>
      </c>
      <c r="C827" s="5" t="s">
        <v>262</v>
      </c>
      <c r="D827" t="s">
        <v>103</v>
      </c>
      <c r="E827">
        <v>12.9</v>
      </c>
      <c r="F827" s="16">
        <v>11.5</v>
      </c>
      <c r="G827" s="11">
        <v>7.9</v>
      </c>
      <c r="H827" s="5">
        <v>1</v>
      </c>
      <c r="I827">
        <v>0.3</v>
      </c>
      <c r="J827">
        <v>1.6666666666666668E-3</v>
      </c>
      <c r="K827" s="23">
        <v>1.2999999999999999E-4</v>
      </c>
      <c r="L827">
        <v>7.6923076923076919E-3</v>
      </c>
      <c r="M827">
        <v>5.5449999999999996E-3</v>
      </c>
      <c r="N827">
        <v>4.3100000000000001E-4</v>
      </c>
      <c r="O827">
        <v>8.4400000000000002E-4</v>
      </c>
    </row>
    <row r="828" spans="1:15" x14ac:dyDescent="0.25">
      <c r="A828" t="s">
        <v>254</v>
      </c>
      <c r="B828" s="5">
        <v>40502</v>
      </c>
      <c r="C828" s="5" t="s">
        <v>262</v>
      </c>
      <c r="D828" t="s">
        <v>109</v>
      </c>
      <c r="E828">
        <v>12.3</v>
      </c>
      <c r="F828" s="16">
        <v>11.3</v>
      </c>
      <c r="G828" s="11">
        <v>8.1</v>
      </c>
      <c r="H828" s="5">
        <v>1</v>
      </c>
      <c r="I828">
        <v>0.3</v>
      </c>
      <c r="J828">
        <v>1.6666666666666668E-3</v>
      </c>
      <c r="K828" s="23">
        <v>2.0000000000000001E-4</v>
      </c>
      <c r="L828">
        <v>7.6923076923076919E-3</v>
      </c>
      <c r="M828">
        <v>5.5449999999999996E-3</v>
      </c>
      <c r="N828">
        <v>8.5700000000000001E-4</v>
      </c>
      <c r="O828">
        <v>4.5599999999999998E-3</v>
      </c>
    </row>
    <row r="829" spans="1:15" x14ac:dyDescent="0.25">
      <c r="A829" t="s">
        <v>254</v>
      </c>
      <c r="B829" s="5">
        <v>40502</v>
      </c>
      <c r="C829" s="5" t="s">
        <v>262</v>
      </c>
      <c r="D829" t="s">
        <v>166</v>
      </c>
      <c r="E829">
        <v>10</v>
      </c>
      <c r="F829" s="16">
        <v>12</v>
      </c>
      <c r="G829" s="11">
        <v>8</v>
      </c>
      <c r="H829" s="5">
        <v>1</v>
      </c>
      <c r="I829">
        <v>0.3</v>
      </c>
      <c r="J829">
        <v>4.3333333333333331E-3</v>
      </c>
      <c r="K829" s="23">
        <v>1.2999999999999999E-4</v>
      </c>
      <c r="L829">
        <v>7.6923076923076919E-3</v>
      </c>
      <c r="M829">
        <v>5.5449999999999996E-3</v>
      </c>
      <c r="N829">
        <v>8.3699999999999996E-4</v>
      </c>
      <c r="O829">
        <v>1.04E-2</v>
      </c>
    </row>
    <row r="830" spans="1:15" s="7" customFormat="1" x14ac:dyDescent="0.25">
      <c r="A830" s="6"/>
      <c r="F830" s="15">
        <f>_xlfn.PERCENTILE.EXC(F818:F829,0.5)</f>
        <v>12</v>
      </c>
      <c r="G830" s="15">
        <f>PERCENTILE(G818:G829,0.95)</f>
        <v>8.1449999999999996</v>
      </c>
      <c r="H830" s="15">
        <f>AVERAGE(H818:H829)</f>
        <v>1.5250000000000001</v>
      </c>
      <c r="I830" s="15">
        <f>PERCENTILE(I818:I829,0.95)</f>
        <v>0.83699999999999974</v>
      </c>
      <c r="J830" s="15">
        <f t="shared" ref="J830:O830" si="68">PERCENTILE(J818:J829,0.95)</f>
        <v>1.0383333333333333E-2</v>
      </c>
      <c r="K830" s="7">
        <f t="shared" si="68"/>
        <v>6.2699999999999995E-4</v>
      </c>
      <c r="L830" s="7">
        <f t="shared" si="68"/>
        <v>2.9064102564102547E-2</v>
      </c>
      <c r="M830" s="15">
        <f t="shared" si="68"/>
        <v>5.5449999999999996E-3</v>
      </c>
      <c r="N830" s="15">
        <f t="shared" si="68"/>
        <v>1.0199499999999997E-3</v>
      </c>
      <c r="O830" s="15">
        <f t="shared" si="68"/>
        <v>8.9974999999999986E-3</v>
      </c>
    </row>
    <row r="831" spans="1:15" x14ac:dyDescent="0.25">
      <c r="A831" t="s">
        <v>255</v>
      </c>
      <c r="B831" s="5">
        <v>40506</v>
      </c>
      <c r="C831" s="5" t="s">
        <v>262</v>
      </c>
      <c r="D831" t="s">
        <v>16</v>
      </c>
      <c r="E831">
        <v>10.6</v>
      </c>
      <c r="F831" s="16">
        <v>11.1</v>
      </c>
      <c r="G831" s="11">
        <v>7.09</v>
      </c>
      <c r="H831" s="5">
        <v>1</v>
      </c>
      <c r="I831">
        <v>0.28999999999999998</v>
      </c>
      <c r="J831">
        <v>0.05</v>
      </c>
      <c r="K831" s="23">
        <v>6.0000000000000002E-5</v>
      </c>
      <c r="L831">
        <v>2.564102564102564E-2</v>
      </c>
      <c r="M831">
        <v>6.6500000000000004E-2</v>
      </c>
      <c r="N831">
        <v>1.4999999999999999E-4</v>
      </c>
      <c r="O831">
        <v>1E-3</v>
      </c>
    </row>
    <row r="832" spans="1:15" x14ac:dyDescent="0.25">
      <c r="A832" t="s">
        <v>255</v>
      </c>
      <c r="B832" s="5">
        <v>40506</v>
      </c>
      <c r="C832" s="5" t="s">
        <v>262</v>
      </c>
      <c r="D832" t="s">
        <v>256</v>
      </c>
      <c r="E832">
        <v>12.7</v>
      </c>
      <c r="F832" s="16">
        <v>11.84</v>
      </c>
      <c r="G832" s="11">
        <v>7.85</v>
      </c>
      <c r="H832" s="5">
        <v>1</v>
      </c>
      <c r="I832">
        <v>0.51</v>
      </c>
      <c r="J832">
        <v>0.05</v>
      </c>
      <c r="K832" s="23">
        <v>9.7000000000000005E-4</v>
      </c>
      <c r="L832">
        <v>6.4102564102564111E-2</v>
      </c>
      <c r="M832">
        <v>6.6500000000000004E-2</v>
      </c>
      <c r="N832">
        <v>1.4999999999999999E-4</v>
      </c>
      <c r="O832">
        <v>1E-3</v>
      </c>
    </row>
    <row r="833" spans="1:15" x14ac:dyDescent="0.25">
      <c r="A833" t="s">
        <v>255</v>
      </c>
      <c r="B833" s="5">
        <v>40506</v>
      </c>
      <c r="C833" s="5" t="s">
        <v>262</v>
      </c>
      <c r="D833" t="s">
        <v>201</v>
      </c>
      <c r="E833">
        <v>13.8</v>
      </c>
      <c r="F833" s="16">
        <v>12.48</v>
      </c>
      <c r="G833" s="11">
        <v>7.89</v>
      </c>
      <c r="H833" s="5">
        <v>1</v>
      </c>
      <c r="I833">
        <v>0.34</v>
      </c>
      <c r="J833">
        <v>0.05</v>
      </c>
      <c r="K833" s="23">
        <v>4.6000000000000001E-4</v>
      </c>
      <c r="L833">
        <v>2.564102564102564E-2</v>
      </c>
      <c r="M833">
        <v>3.6949999999999999E-3</v>
      </c>
      <c r="N833">
        <v>1.4999999999999999E-4</v>
      </c>
      <c r="O833">
        <v>1E-3</v>
      </c>
    </row>
    <row r="834" spans="1:15" x14ac:dyDescent="0.25">
      <c r="A834" t="s">
        <v>255</v>
      </c>
      <c r="B834" s="5">
        <v>40506</v>
      </c>
      <c r="C834" s="5" t="s">
        <v>262</v>
      </c>
      <c r="D834" t="s">
        <v>107</v>
      </c>
      <c r="E834">
        <v>17.2</v>
      </c>
      <c r="F834" s="16">
        <v>11.55</v>
      </c>
      <c r="G834" s="11">
        <v>8</v>
      </c>
      <c r="H834" s="5">
        <v>1</v>
      </c>
      <c r="I834">
        <v>0.72</v>
      </c>
      <c r="J834">
        <v>0.05</v>
      </c>
      <c r="K834" s="23">
        <v>1.9000000000000001E-4</v>
      </c>
      <c r="L834">
        <v>6.41025641025641E-3</v>
      </c>
      <c r="M834">
        <v>3.6949999999999999E-3</v>
      </c>
      <c r="N834">
        <v>4.4000000000000002E-4</v>
      </c>
      <c r="O834">
        <v>1E-3</v>
      </c>
    </row>
    <row r="835" spans="1:15" x14ac:dyDescent="0.25">
      <c r="A835" t="s">
        <v>255</v>
      </c>
      <c r="B835" s="5">
        <v>40506</v>
      </c>
      <c r="C835" s="5" t="s">
        <v>262</v>
      </c>
      <c r="D835" t="s">
        <v>135</v>
      </c>
      <c r="E835">
        <v>16.5</v>
      </c>
      <c r="F835" s="16">
        <v>10.53</v>
      </c>
      <c r="G835" s="11">
        <v>7.81</v>
      </c>
      <c r="H835" s="5">
        <v>1</v>
      </c>
      <c r="I835">
        <v>0.91</v>
      </c>
      <c r="J835">
        <v>0.05</v>
      </c>
      <c r="K835" s="23">
        <v>6.9999999999999999E-4</v>
      </c>
      <c r="L835">
        <v>3.8461538461538457E-2</v>
      </c>
      <c r="M835">
        <v>3.6949999999999999E-3</v>
      </c>
      <c r="N835">
        <v>1.4999999999999999E-4</v>
      </c>
      <c r="O835">
        <v>1E-3</v>
      </c>
    </row>
    <row r="836" spans="1:15" x14ac:dyDescent="0.25">
      <c r="A836" t="s">
        <v>255</v>
      </c>
      <c r="B836" s="5">
        <v>40506</v>
      </c>
      <c r="C836" s="5" t="s">
        <v>262</v>
      </c>
      <c r="D836" t="s">
        <v>31</v>
      </c>
      <c r="E836">
        <v>19.7</v>
      </c>
      <c r="F836" s="16">
        <v>9.6300000000000008</v>
      </c>
      <c r="G836" s="11">
        <v>7.99</v>
      </c>
      <c r="H836" s="5">
        <v>1</v>
      </c>
      <c r="I836">
        <v>0.36</v>
      </c>
      <c r="J836">
        <v>0.05</v>
      </c>
      <c r="K836" s="23">
        <v>8.8999999999999995E-4</v>
      </c>
      <c r="L836">
        <v>2.564102564102564E-2</v>
      </c>
      <c r="M836">
        <v>3.6949999999999999E-3</v>
      </c>
      <c r="N836">
        <v>4.5600000000000003E-4</v>
      </c>
      <c r="O836">
        <v>1E-3</v>
      </c>
    </row>
    <row r="837" spans="1:15" x14ac:dyDescent="0.25">
      <c r="A837" t="s">
        <v>255</v>
      </c>
      <c r="B837" s="5">
        <v>40506</v>
      </c>
      <c r="C837" s="5" t="s">
        <v>262</v>
      </c>
      <c r="D837" t="s">
        <v>20</v>
      </c>
      <c r="E837">
        <v>22.5</v>
      </c>
      <c r="F837" s="16">
        <v>9.69</v>
      </c>
      <c r="G837" s="11">
        <v>7.57</v>
      </c>
      <c r="H837" s="5">
        <v>1</v>
      </c>
      <c r="I837">
        <v>0.43</v>
      </c>
      <c r="J837">
        <v>0.05</v>
      </c>
      <c r="K837" s="23">
        <v>4.2000000000000002E-4</v>
      </c>
      <c r="L837">
        <v>2.564102564102564E-2</v>
      </c>
      <c r="M837">
        <v>3.6949999999999999E-3</v>
      </c>
      <c r="N837">
        <v>2.9100000000000003E-3</v>
      </c>
      <c r="O837">
        <v>1E-3</v>
      </c>
    </row>
    <row r="838" spans="1:15" x14ac:dyDescent="0.25">
      <c r="A838" t="s">
        <v>255</v>
      </c>
      <c r="B838" s="5">
        <v>40506</v>
      </c>
      <c r="C838" s="5" t="s">
        <v>262</v>
      </c>
      <c r="D838" t="s">
        <v>80</v>
      </c>
      <c r="E838">
        <v>22.7</v>
      </c>
      <c r="F838" s="16">
        <v>9.19</v>
      </c>
      <c r="G838" s="11">
        <v>8.02</v>
      </c>
      <c r="H838" s="5">
        <v>1</v>
      </c>
      <c r="I838">
        <v>0.44</v>
      </c>
      <c r="J838">
        <v>0.05</v>
      </c>
      <c r="K838" s="23">
        <v>6.0699999999999999E-3</v>
      </c>
      <c r="L838">
        <v>6.41025641025641E-3</v>
      </c>
      <c r="M838">
        <v>3.6949999999999999E-3</v>
      </c>
      <c r="N838">
        <v>1.4999999999999999E-4</v>
      </c>
      <c r="O838">
        <v>1E-3</v>
      </c>
    </row>
    <row r="839" spans="1:15" x14ac:dyDescent="0.25">
      <c r="A839" t="s">
        <v>255</v>
      </c>
      <c r="B839" s="5">
        <v>40506</v>
      </c>
      <c r="C839" s="5" t="s">
        <v>262</v>
      </c>
      <c r="D839" t="s">
        <v>241</v>
      </c>
      <c r="E839">
        <v>20.5</v>
      </c>
      <c r="F839" s="16">
        <v>9.02</v>
      </c>
      <c r="G839" s="11">
        <v>7.75</v>
      </c>
      <c r="H839" s="5">
        <v>1</v>
      </c>
      <c r="I839">
        <v>0.4</v>
      </c>
      <c r="J839">
        <v>0.05</v>
      </c>
      <c r="K839" s="23">
        <v>1.3999999999999999E-4</v>
      </c>
      <c r="L839">
        <v>6.41025641025641E-3</v>
      </c>
      <c r="M839">
        <v>3.6949999999999999E-3</v>
      </c>
      <c r="N839">
        <v>1.4999999999999999E-4</v>
      </c>
      <c r="O839">
        <v>1E-3</v>
      </c>
    </row>
    <row r="840" spans="1:15" x14ac:dyDescent="0.25">
      <c r="A840" t="s">
        <v>255</v>
      </c>
      <c r="B840" s="5">
        <v>40506</v>
      </c>
      <c r="C840" s="5" t="s">
        <v>262</v>
      </c>
      <c r="D840" t="s">
        <v>103</v>
      </c>
      <c r="E840">
        <v>13.8</v>
      </c>
      <c r="F840" s="16">
        <v>9.77</v>
      </c>
      <c r="G840" s="11">
        <v>7.52</v>
      </c>
      <c r="H840" s="5">
        <v>1</v>
      </c>
      <c r="I840">
        <v>0.63</v>
      </c>
      <c r="J840">
        <v>0.05</v>
      </c>
      <c r="K840" s="23">
        <v>5.0000000000000002E-5</v>
      </c>
      <c r="L840">
        <v>6.41025641025641E-3</v>
      </c>
      <c r="M840">
        <v>3.6949999999999999E-3</v>
      </c>
      <c r="N840">
        <v>1.4999999999999999E-4</v>
      </c>
      <c r="O840">
        <v>1E-3</v>
      </c>
    </row>
    <row r="841" spans="1:15" x14ac:dyDescent="0.25">
      <c r="A841" t="s">
        <v>255</v>
      </c>
      <c r="B841" s="5">
        <v>40506</v>
      </c>
      <c r="C841" s="5" t="s">
        <v>262</v>
      </c>
      <c r="D841" t="s">
        <v>93</v>
      </c>
      <c r="E841">
        <v>14.2</v>
      </c>
      <c r="F841" s="16">
        <v>10.26</v>
      </c>
      <c r="G841" s="11">
        <v>7.4</v>
      </c>
      <c r="H841" s="5">
        <v>1</v>
      </c>
      <c r="I841">
        <v>0.75</v>
      </c>
      <c r="J841">
        <v>0.05</v>
      </c>
      <c r="K841" s="23">
        <v>4.0000000000000003E-5</v>
      </c>
      <c r="L841">
        <v>6.41025641025641E-3</v>
      </c>
      <c r="M841">
        <v>3.6949999999999999E-3</v>
      </c>
      <c r="N841">
        <v>1.4999999999999999E-4</v>
      </c>
      <c r="O841">
        <v>1E-3</v>
      </c>
    </row>
    <row r="842" spans="1:15" x14ac:dyDescent="0.25">
      <c r="A842" t="s">
        <v>255</v>
      </c>
      <c r="B842" s="5">
        <v>40506</v>
      </c>
      <c r="C842" s="5" t="s">
        <v>262</v>
      </c>
      <c r="D842" t="s">
        <v>257</v>
      </c>
      <c r="E842">
        <v>10.9</v>
      </c>
      <c r="F842" s="16">
        <v>9.7200000000000006</v>
      </c>
      <c r="G842" s="11">
        <v>7.53</v>
      </c>
      <c r="H842" s="5">
        <v>1</v>
      </c>
      <c r="I842">
        <v>0.72</v>
      </c>
      <c r="J842">
        <v>0.05</v>
      </c>
      <c r="K842" s="23">
        <v>1.6000000000000001E-4</v>
      </c>
      <c r="L842">
        <v>2.564102564102564E-2</v>
      </c>
      <c r="M842">
        <v>3.6949999999999999E-3</v>
      </c>
      <c r="N842">
        <v>2.0400000000000001E-3</v>
      </c>
      <c r="O842">
        <v>3.5600000000000002E-3</v>
      </c>
    </row>
    <row r="843" spans="1:15" s="7" customFormat="1" x14ac:dyDescent="0.25">
      <c r="A843" s="6"/>
      <c r="F843" s="15">
        <f>_xlfn.PERCENTILE.EXC(F831:F842,0.5)</f>
        <v>10.015000000000001</v>
      </c>
      <c r="G843" s="15">
        <f>PERCENTILE(G831:G842,0.95)</f>
        <v>8.0090000000000003</v>
      </c>
      <c r="H843" s="15">
        <f>AVERAGE(H831:H842)</f>
        <v>1</v>
      </c>
      <c r="I843" s="15">
        <f>PERCENTILE(I831:I842,0.95)</f>
        <v>0.82199999999999984</v>
      </c>
      <c r="J843" s="18">
        <f t="shared" ref="J843:O843" si="69">PERCENTILE(J831:J842,0.95)</f>
        <v>0.05</v>
      </c>
      <c r="K843" s="7">
        <f t="shared" si="69"/>
        <v>3.2649999999999962E-3</v>
      </c>
      <c r="L843" s="7">
        <f t="shared" si="69"/>
        <v>4.9999999999999982E-2</v>
      </c>
      <c r="M843" s="15">
        <f t="shared" si="69"/>
        <v>6.6500000000000004E-2</v>
      </c>
      <c r="N843" s="15">
        <f t="shared" si="69"/>
        <v>2.4314999999999996E-3</v>
      </c>
      <c r="O843" s="15">
        <f t="shared" si="69"/>
        <v>2.1519999999999985E-3</v>
      </c>
    </row>
    <row r="844" spans="1:15" x14ac:dyDescent="0.25">
      <c r="A844" t="s">
        <v>258</v>
      </c>
      <c r="B844" s="5">
        <v>40509</v>
      </c>
      <c r="C844" s="5" t="s">
        <v>262</v>
      </c>
      <c r="D844" t="s">
        <v>172</v>
      </c>
      <c r="E844">
        <v>13.1</v>
      </c>
      <c r="F844" s="16">
        <v>9.42</v>
      </c>
      <c r="G844" s="16">
        <v>7.51</v>
      </c>
      <c r="H844" s="5">
        <v>1</v>
      </c>
      <c r="I844" s="16">
        <v>0.45</v>
      </c>
      <c r="J844" s="21">
        <v>0.05</v>
      </c>
      <c r="K844">
        <v>1.8000000000000001E-4</v>
      </c>
      <c r="L844">
        <v>2.564102564102564E-2</v>
      </c>
      <c r="M844" s="14">
        <v>3.6949999999999999E-3</v>
      </c>
      <c r="N844" s="14">
        <v>1.4999999999999999E-4</v>
      </c>
      <c r="O844" s="14">
        <v>2.0899999999999998E-3</v>
      </c>
    </row>
    <row r="845" spans="1:15" x14ac:dyDescent="0.25">
      <c r="A845" t="s">
        <v>258</v>
      </c>
      <c r="B845" s="5">
        <v>40509</v>
      </c>
      <c r="C845" s="5" t="s">
        <v>262</v>
      </c>
      <c r="D845" t="s">
        <v>31</v>
      </c>
      <c r="E845">
        <v>18.7</v>
      </c>
      <c r="F845" s="16">
        <v>12.4</v>
      </c>
      <c r="G845" s="16">
        <v>7.97</v>
      </c>
      <c r="H845" s="5">
        <v>1</v>
      </c>
      <c r="I845" s="16">
        <v>0.32</v>
      </c>
      <c r="J845" s="21">
        <v>0.05</v>
      </c>
      <c r="K845">
        <v>2.0000000000000001E-4</v>
      </c>
      <c r="L845">
        <v>6.41025641025641E-3</v>
      </c>
      <c r="M845" s="14">
        <v>2.2200000000000001E-2</v>
      </c>
      <c r="N845" s="14">
        <v>5.7599999999999991E-4</v>
      </c>
      <c r="O845" s="14">
        <v>1E-3</v>
      </c>
    </row>
    <row r="846" spans="1:15" x14ac:dyDescent="0.25">
      <c r="A846" t="s">
        <v>258</v>
      </c>
      <c r="B846" s="5">
        <v>40509</v>
      </c>
      <c r="C846" s="5" t="s">
        <v>262</v>
      </c>
      <c r="D846" t="s">
        <v>259</v>
      </c>
      <c r="E846">
        <v>19.8</v>
      </c>
      <c r="F846" s="16">
        <v>10.44</v>
      </c>
      <c r="G846" s="16">
        <v>7.81</v>
      </c>
      <c r="H846" s="5">
        <v>1</v>
      </c>
      <c r="I846" s="16">
        <v>0.18</v>
      </c>
      <c r="J846" s="21">
        <v>0.05</v>
      </c>
      <c r="K846">
        <v>1.4999999999999999E-4</v>
      </c>
      <c r="L846">
        <v>6.41025641025641E-3</v>
      </c>
      <c r="M846" s="14">
        <v>3.6949999999999999E-3</v>
      </c>
      <c r="N846" s="14">
        <v>1.4999999999999999E-4</v>
      </c>
      <c r="O846" s="14">
        <v>1E-3</v>
      </c>
    </row>
    <row r="847" spans="1:15" x14ac:dyDescent="0.25">
      <c r="A847" t="s">
        <v>258</v>
      </c>
      <c r="B847" s="5">
        <v>40509</v>
      </c>
      <c r="C847" s="5" t="s">
        <v>262</v>
      </c>
      <c r="D847" t="s">
        <v>260</v>
      </c>
      <c r="E847">
        <v>9.3000000000000007</v>
      </c>
      <c r="F847" s="16">
        <v>10.62</v>
      </c>
      <c r="G847" s="16">
        <v>7.48</v>
      </c>
      <c r="H847" s="5">
        <v>1</v>
      </c>
      <c r="I847" s="16">
        <v>0.43</v>
      </c>
      <c r="J847" s="21">
        <v>0.05</v>
      </c>
      <c r="K847">
        <v>1.2999999999999999E-4</v>
      </c>
      <c r="L847">
        <v>2.564102564102564E-2</v>
      </c>
      <c r="M847" s="14">
        <v>3.6949999999999999E-3</v>
      </c>
      <c r="N847" s="14">
        <v>1.4999999999999999E-4</v>
      </c>
      <c r="O847" s="14">
        <v>1E-3</v>
      </c>
    </row>
    <row r="848" spans="1:15" s="7" customFormat="1" x14ac:dyDescent="0.25">
      <c r="A848" s="6"/>
      <c r="F848" s="15">
        <f>_xlfn.PERCENTILE.EXC(F844:F847,0.5)</f>
        <v>10.53</v>
      </c>
      <c r="G848" s="15">
        <f>PERCENTILE(G844:G847,0.95)</f>
        <v>7.9459999999999997</v>
      </c>
      <c r="H848" s="15">
        <f>AVERAGE(H844:H847)</f>
        <v>1</v>
      </c>
      <c r="I848" s="15">
        <f>PERCENTILE(I844:I847,0.95)</f>
        <v>0.44700000000000001</v>
      </c>
      <c r="J848" s="18">
        <f t="shared" ref="J848:O848" si="70">PERCENTILE(J844:J847,0.95)</f>
        <v>0.05</v>
      </c>
      <c r="K848" s="7">
        <f t="shared" si="70"/>
        <v>1.9700000000000002E-4</v>
      </c>
      <c r="L848" s="7">
        <f t="shared" si="70"/>
        <v>2.564102564102564E-2</v>
      </c>
      <c r="M848" s="15">
        <f t="shared" si="70"/>
        <v>1.9424249999999994E-2</v>
      </c>
      <c r="N848" s="15">
        <f t="shared" si="70"/>
        <v>5.1209999999999982E-4</v>
      </c>
      <c r="O848" s="15">
        <f t="shared" si="70"/>
        <v>1.9264999999999994E-3</v>
      </c>
    </row>
    <row r="849" spans="1:15" x14ac:dyDescent="0.25">
      <c r="A849" t="s">
        <v>261</v>
      </c>
      <c r="B849" s="5">
        <v>40516</v>
      </c>
      <c r="C849" s="5" t="s">
        <v>262</v>
      </c>
      <c r="D849" t="s">
        <v>86</v>
      </c>
      <c r="E849">
        <v>8.9</v>
      </c>
      <c r="F849" s="16">
        <v>9.5</v>
      </c>
      <c r="G849" s="16">
        <v>7.6</v>
      </c>
      <c r="H849" s="5">
        <v>1</v>
      </c>
      <c r="I849" s="16">
        <v>0.3</v>
      </c>
      <c r="J849" s="14">
        <v>5.6666666666666662E-3</v>
      </c>
      <c r="K849">
        <v>3.3E-4</v>
      </c>
      <c r="L849">
        <v>5.1538461538461533E-2</v>
      </c>
      <c r="M849" s="14">
        <v>5.5449999999999996E-3</v>
      </c>
      <c r="N849" s="14">
        <v>3.77E-4</v>
      </c>
      <c r="O849" s="14">
        <v>8.34E-4</v>
      </c>
    </row>
    <row r="850" spans="1:15" x14ac:dyDescent="0.25">
      <c r="A850" t="s">
        <v>261</v>
      </c>
      <c r="B850" s="5">
        <v>40516</v>
      </c>
      <c r="C850" s="5" t="s">
        <v>262</v>
      </c>
      <c r="D850" t="s">
        <v>17</v>
      </c>
      <c r="E850">
        <v>12.5</v>
      </c>
      <c r="F850" s="16">
        <v>9</v>
      </c>
      <c r="G850" s="16">
        <v>7.7</v>
      </c>
      <c r="H850" s="5">
        <v>1</v>
      </c>
      <c r="I850" s="16">
        <v>0.3</v>
      </c>
      <c r="J850" s="14">
        <v>9.0000000000000011E-3</v>
      </c>
      <c r="K850">
        <v>3.4000000000000002E-4</v>
      </c>
      <c r="L850">
        <v>3.2051282051282055E-2</v>
      </c>
      <c r="M850" s="14">
        <v>5.5449999999999996E-3</v>
      </c>
      <c r="N850" s="14">
        <v>4.0400000000000001E-4</v>
      </c>
      <c r="O850" s="14">
        <v>2.4100000000000002E-3</v>
      </c>
    </row>
    <row r="851" spans="1:15" x14ac:dyDescent="0.25">
      <c r="A851" t="s">
        <v>261</v>
      </c>
      <c r="B851" s="5">
        <v>40516</v>
      </c>
      <c r="C851" s="5" t="s">
        <v>262</v>
      </c>
      <c r="D851" t="s">
        <v>158</v>
      </c>
      <c r="E851">
        <v>11.7</v>
      </c>
      <c r="F851" s="16">
        <v>8</v>
      </c>
      <c r="G851" s="16">
        <v>7.5</v>
      </c>
      <c r="H851" s="5">
        <v>1</v>
      </c>
      <c r="I851" s="16">
        <v>0.3</v>
      </c>
      <c r="J851" s="14">
        <v>6.0000000000000001E-3</v>
      </c>
      <c r="K851">
        <v>2.9E-4</v>
      </c>
      <c r="L851">
        <v>4.6538461538461535E-2</v>
      </c>
      <c r="M851" s="14">
        <v>5.5449999999999996E-3</v>
      </c>
      <c r="N851" s="14">
        <v>7.3999999999999999E-4</v>
      </c>
      <c r="O851" s="14">
        <v>2.5099999999999996E-3</v>
      </c>
    </row>
    <row r="852" spans="1:15" x14ac:dyDescent="0.25">
      <c r="A852" t="s">
        <v>261</v>
      </c>
      <c r="B852" s="5">
        <v>40516</v>
      </c>
      <c r="C852" s="5" t="s">
        <v>262</v>
      </c>
      <c r="D852" t="s">
        <v>149</v>
      </c>
      <c r="E852">
        <v>16.899999999999999</v>
      </c>
      <c r="F852" s="16">
        <v>10.7</v>
      </c>
      <c r="G852" s="16">
        <v>7.7</v>
      </c>
      <c r="H852" s="5">
        <v>1</v>
      </c>
      <c r="I852" s="16">
        <v>0.3</v>
      </c>
      <c r="J852" s="14">
        <v>1.4999999999999999E-2</v>
      </c>
      <c r="K852">
        <v>9.2000000000000003E-4</v>
      </c>
      <c r="L852">
        <v>6.2564102564102567E-2</v>
      </c>
      <c r="M852" s="14">
        <v>5.5449999999999996E-3</v>
      </c>
      <c r="N852" s="14">
        <v>5.9800000000000001E-4</v>
      </c>
      <c r="O852" s="14">
        <v>3.9899999999999999E-4</v>
      </c>
    </row>
    <row r="853" spans="1:15" x14ac:dyDescent="0.25">
      <c r="A853" t="s">
        <v>261</v>
      </c>
      <c r="B853" s="5">
        <v>40516</v>
      </c>
      <c r="C853" s="5" t="s">
        <v>262</v>
      </c>
      <c r="D853" t="s">
        <v>31</v>
      </c>
      <c r="E853">
        <v>17.100000000000001</v>
      </c>
      <c r="F853" s="16">
        <v>9.5</v>
      </c>
      <c r="G853" s="16">
        <v>7.7</v>
      </c>
      <c r="H853" s="5">
        <v>1</v>
      </c>
      <c r="I853" s="16">
        <v>1</v>
      </c>
      <c r="J853" s="14">
        <v>1.4E-2</v>
      </c>
      <c r="K853">
        <v>1.0399999999999999E-3</v>
      </c>
      <c r="L853">
        <v>6.9487179487179487E-2</v>
      </c>
      <c r="M853" s="14">
        <v>5.5449999999999996E-3</v>
      </c>
      <c r="N853" s="14">
        <v>1.0500000000000002E-3</v>
      </c>
      <c r="O853" s="14">
        <v>1.5400000000000001E-3</v>
      </c>
    </row>
    <row r="854" spans="1:15" x14ac:dyDescent="0.25">
      <c r="A854" t="s">
        <v>261</v>
      </c>
      <c r="B854" s="5">
        <v>40516</v>
      </c>
      <c r="C854" s="5" t="s">
        <v>262</v>
      </c>
      <c r="D854" t="s">
        <v>32</v>
      </c>
      <c r="E854">
        <v>20.100000000000001</v>
      </c>
      <c r="F854" s="16">
        <v>8.6999999999999993</v>
      </c>
      <c r="G854" s="16">
        <v>7.6</v>
      </c>
      <c r="H854" s="5">
        <v>1</v>
      </c>
      <c r="I854" s="16">
        <v>0.89</v>
      </c>
      <c r="J854" s="14">
        <v>1.6333333333333335E-2</v>
      </c>
      <c r="K854">
        <v>7.7999999999999999E-4</v>
      </c>
      <c r="L854">
        <v>5.2820512820512817E-2</v>
      </c>
      <c r="M854" s="14">
        <v>5.5449999999999996E-3</v>
      </c>
      <c r="N854" s="14">
        <v>6.5300000000000004E-4</v>
      </c>
      <c r="O854" s="14">
        <v>6.8999999999999997E-4</v>
      </c>
    </row>
    <row r="855" spans="1:15" x14ac:dyDescent="0.25">
      <c r="A855" t="s">
        <v>261</v>
      </c>
      <c r="B855" s="5">
        <v>40516</v>
      </c>
      <c r="C855" s="5" t="s">
        <v>262</v>
      </c>
      <c r="D855" t="s">
        <v>184</v>
      </c>
      <c r="E855">
        <v>19</v>
      </c>
      <c r="F855" s="16">
        <v>8.3000000000000007</v>
      </c>
      <c r="G855" s="16">
        <v>7.8</v>
      </c>
      <c r="H855" s="5">
        <v>1</v>
      </c>
      <c r="I855" s="16">
        <v>0.64</v>
      </c>
      <c r="J855" s="14">
        <v>1.6E-2</v>
      </c>
      <c r="K855">
        <v>1.24E-3</v>
      </c>
      <c r="L855">
        <v>5.7564102564102562E-2</v>
      </c>
      <c r="M855" s="14">
        <v>5.5449999999999996E-3</v>
      </c>
      <c r="N855" s="14">
        <v>7.3999999999999999E-4</v>
      </c>
      <c r="O855" s="14">
        <v>1.9199999999999998E-3</v>
      </c>
    </row>
    <row r="856" spans="1:15" x14ac:dyDescent="0.25">
      <c r="A856" t="s">
        <v>261</v>
      </c>
      <c r="B856" s="5">
        <v>40516</v>
      </c>
      <c r="C856" s="5" t="s">
        <v>262</v>
      </c>
      <c r="D856" t="s">
        <v>46</v>
      </c>
      <c r="E856">
        <v>18.8</v>
      </c>
      <c r="F856" s="16">
        <v>8.3000000000000007</v>
      </c>
      <c r="G856" s="16">
        <v>7.5</v>
      </c>
      <c r="H856" s="5">
        <v>1</v>
      </c>
      <c r="I856" s="16">
        <v>0.3</v>
      </c>
      <c r="J856" s="14">
        <v>1.4666666666666668E-2</v>
      </c>
      <c r="K856">
        <v>9.3000000000000005E-4</v>
      </c>
      <c r="L856">
        <v>8.6538461538461536E-2</v>
      </c>
      <c r="M856" s="14">
        <v>5.5449999999999996E-3</v>
      </c>
      <c r="N856" s="14">
        <v>6.5499999999999998E-4</v>
      </c>
      <c r="O856" s="14">
        <v>4.4500000000000003E-4</v>
      </c>
    </row>
    <row r="857" spans="1:15" x14ac:dyDescent="0.25">
      <c r="A857" t="s">
        <v>261</v>
      </c>
      <c r="B857" s="5">
        <v>40516</v>
      </c>
      <c r="C857" s="5" t="s">
        <v>262</v>
      </c>
      <c r="D857" t="s">
        <v>239</v>
      </c>
      <c r="E857">
        <v>14.6</v>
      </c>
      <c r="F857" s="16">
        <v>7.5</v>
      </c>
      <c r="G857" s="16">
        <v>7.6</v>
      </c>
      <c r="H857" s="5">
        <v>1</v>
      </c>
      <c r="I857" s="16">
        <v>0.3</v>
      </c>
      <c r="J857" s="14">
        <v>8.0000000000000002E-3</v>
      </c>
      <c r="K857">
        <v>2.4000000000000001E-4</v>
      </c>
      <c r="L857">
        <v>2.4743589743589745E-2</v>
      </c>
      <c r="M857" s="14">
        <v>5.5449999999999996E-3</v>
      </c>
      <c r="N857" s="14">
        <v>6.0999999999999997E-4</v>
      </c>
      <c r="O857" s="14">
        <v>1.5E-3</v>
      </c>
    </row>
    <row r="858" spans="1:15" x14ac:dyDescent="0.25">
      <c r="A858" t="s">
        <v>261</v>
      </c>
      <c r="B858" s="5">
        <v>40516</v>
      </c>
      <c r="C858" s="5" t="s">
        <v>262</v>
      </c>
      <c r="D858" t="s">
        <v>93</v>
      </c>
      <c r="E858">
        <v>14.1</v>
      </c>
      <c r="F858" s="16">
        <v>6.8</v>
      </c>
      <c r="G858" s="16">
        <v>7.6</v>
      </c>
      <c r="H858" s="5">
        <v>1</v>
      </c>
      <c r="I858" s="16">
        <v>0.3</v>
      </c>
      <c r="J858" s="14">
        <v>9.0000000000000011E-3</v>
      </c>
      <c r="K858">
        <v>4.4999999999999999E-4</v>
      </c>
      <c r="L858">
        <v>4.7564102564102567E-2</v>
      </c>
      <c r="M858" s="14">
        <v>5.5449999999999996E-3</v>
      </c>
      <c r="N858" s="14">
        <v>6.38E-4</v>
      </c>
      <c r="O858" s="14">
        <v>1.32E-3</v>
      </c>
    </row>
    <row r="859" spans="1:15" x14ac:dyDescent="0.25">
      <c r="A859" t="s">
        <v>261</v>
      </c>
      <c r="B859" s="5">
        <v>40516</v>
      </c>
      <c r="C859" s="5" t="s">
        <v>262</v>
      </c>
      <c r="D859" t="s">
        <v>179</v>
      </c>
      <c r="E859">
        <v>12.9</v>
      </c>
      <c r="F859" s="16">
        <v>5.9</v>
      </c>
      <c r="G859" s="16">
        <v>7.4</v>
      </c>
      <c r="H859" s="5">
        <v>1</v>
      </c>
      <c r="I859" s="16">
        <v>0.3</v>
      </c>
      <c r="J859" s="14">
        <v>7.6666666666666671E-3</v>
      </c>
      <c r="K859">
        <v>2.2000000000000001E-4</v>
      </c>
      <c r="L859">
        <v>4.0128205128205127E-2</v>
      </c>
      <c r="M859" s="14">
        <v>5.5449999999999996E-3</v>
      </c>
      <c r="N859" s="14">
        <v>4.5100000000000001E-4</v>
      </c>
      <c r="O859" s="14">
        <v>1.73E-3</v>
      </c>
    </row>
    <row r="860" spans="1:15" s="7" customFormat="1" x14ac:dyDescent="0.25">
      <c r="A860" s="6"/>
      <c r="F860" s="15">
        <f>_xlfn.PERCENTILE.EXC(F849:F859,0.5)</f>
        <v>8.3000000000000007</v>
      </c>
      <c r="G860" s="15">
        <f>PERCENTILE(G849:G859,0.95)</f>
        <v>7.75</v>
      </c>
      <c r="H860" s="15">
        <f>AVERAGE(H849:H859)</f>
        <v>1</v>
      </c>
      <c r="I860" s="15">
        <f>PERCENTILE(I849:I859,0.95)</f>
        <v>0.94500000000000006</v>
      </c>
      <c r="J860" s="15">
        <f t="shared" ref="J860:O860" si="71">PERCENTILE(J849:J859,0.95)</f>
        <v>1.6166666666666669E-2</v>
      </c>
      <c r="K860" s="7">
        <f t="shared" si="71"/>
        <v>1.14E-3</v>
      </c>
      <c r="L860" s="7">
        <f t="shared" si="71"/>
        <v>7.8012820512820519E-2</v>
      </c>
      <c r="M860" s="15">
        <f t="shared" si="71"/>
        <v>5.5449999999999996E-3</v>
      </c>
      <c r="N860" s="15">
        <f t="shared" si="71"/>
        <v>8.9500000000000007E-4</v>
      </c>
      <c r="O860" s="15">
        <f t="shared" si="71"/>
        <v>2.4599999999999999E-3</v>
      </c>
    </row>
  </sheetData>
  <autoFilter ref="A3:O860"/>
  <conditionalFormatting sqref="S92">
    <cfRule type="cellIs" dxfId="8" priority="13" operator="greaterThanOrEqual">
      <formula>5</formula>
    </cfRule>
  </conditionalFormatting>
  <conditionalFormatting sqref="K4:K36 K804 K843:K860 K830 K817 K771:K778 K791 K694:K758 K681 K594 K620 K633 K646:K668 K508 K521 K534 K547 K560:K581 K461:K495 K414:K448 K346 K359:K364 K377:K401 K290:K333 K277 K264 K240:K251 K205:K227 K135 K148 K161 K174 K187:K192 K97 K110:K122 K62:K84 K49">
    <cfRule type="cellIs" dxfId="7" priority="7" operator="greaterThan">
      <formula>0.025</formula>
    </cfRule>
    <cfRule type="cellIs" dxfId="6" priority="8" operator="between">
      <formula>0.0050000001</formula>
      <formula>0.025</formula>
    </cfRule>
    <cfRule type="cellIs" dxfId="5" priority="9" operator="lessThanOrEqual">
      <formula>0.005</formula>
    </cfRule>
  </conditionalFormatting>
  <conditionalFormatting sqref="L161 L390:L401 L359:L364 L303:L333 L253 L754:L758 L718:L741 L647:L668 L561:L571 L240 L694:L705 L681 L377">
    <cfRule type="cellIs" dxfId="4" priority="6" operator="lessThanOrEqual">
      <formula>0.04</formula>
    </cfRule>
  </conditionalFormatting>
  <conditionalFormatting sqref="L161 L390:L401 L359:L364 L303:L333 L253 L754:L758 L718:L741 L647:L668 L561:L571 L240 L694:L705 L681 L377">
    <cfRule type="cellIs" dxfId="3" priority="5" operator="between">
      <formula>0.040001</formula>
      <formula>1</formula>
    </cfRule>
  </conditionalFormatting>
  <conditionalFormatting sqref="L4:L36 L49 L62:L84 L97 L110:L122 L135 L148 L174 L187:L192 L205:L227 L241:L251 L264 L277 L290 L346 L378:L389 L414:L448 L461:L495 L508 L521 L534 L547 L560 L572:L581 L594 L607 L620 L633 L646 L717 L753 L772:L778 L804 L817 L830 L843:L860">
    <cfRule type="cellIs" dxfId="2" priority="3" operator="greaterThan">
      <formula>1</formula>
    </cfRule>
  </conditionalFormatting>
  <conditionalFormatting sqref="L4:L36 L49 L62:L84 L97 L110:L122 L135 L148 L174 L187:L192 L205:L227 L241:L251 L264 L277 L290 L346 L378:L389 L414:L448 L461:L495 L508 L521 L534 L547 L560 L572:L581 L594 L607 L620 L633 L646 L717 L753 L772:L778 L804 L817 L830 L843:L860">
    <cfRule type="cellIs" dxfId="1" priority="2" operator="lessThanOrEqual">
      <formula>0.2</formula>
    </cfRule>
  </conditionalFormatting>
  <conditionalFormatting sqref="L4:L36 L49 L62:L84 L97 L110:L122 L135 L148 L174 L187:L192 L205:L227 L241:L251 L264 L277 L290 L346 L378:L389 L414:L448 L461:L495 L508 L521 L534 L547 L560 L572:L581 L594 L607 L620 L633 L646 L717 L753 L772:L778 L804 L817 L830 L843:L860">
    <cfRule type="cellIs" dxfId="0" priority="1" operator="between">
      <formula>0.20001</formula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H36 H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analize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Varat</dc:creator>
  <cp:lastModifiedBy>HV</cp:lastModifiedBy>
  <dcterms:created xsi:type="dcterms:W3CDTF">2021-05-12T08:23:57Z</dcterms:created>
  <dcterms:modified xsi:type="dcterms:W3CDTF">2022-03-29T14:03:51Z</dcterms:modified>
</cp:coreProperties>
</file>